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1D3C994-0DEC-4D67-A2B6-DD11797FFFD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１部" sheetId="4" r:id="rId1"/>
    <sheet name="２部" sheetId="8" r:id="rId2"/>
    <sheet name="3部Ａ" sheetId="13" r:id="rId3"/>
    <sheet name="3部Ｂ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5" i="14" l="1"/>
  <c r="AD9" i="14"/>
  <c r="AD9" i="4"/>
  <c r="AD5" i="4"/>
  <c r="AC9" i="4"/>
  <c r="AC5" i="4"/>
  <c r="AD5" i="8"/>
  <c r="AD15" i="14"/>
  <c r="AD13" i="14"/>
  <c r="AD11" i="14"/>
  <c r="AD7" i="14"/>
  <c r="AD5" i="14"/>
  <c r="AC13" i="14"/>
  <c r="AC11" i="14"/>
  <c r="AC9" i="14"/>
  <c r="AC7" i="14"/>
  <c r="AC5" i="14"/>
  <c r="AD15" i="13"/>
  <c r="AD13" i="13"/>
  <c r="AD11" i="13"/>
  <c r="AD9" i="13"/>
  <c r="AD7" i="13"/>
  <c r="AD5" i="13"/>
  <c r="AC15" i="13"/>
  <c r="AC13" i="13"/>
  <c r="AC11" i="13"/>
  <c r="AC9" i="13"/>
  <c r="AC7" i="13"/>
  <c r="AC5" i="13"/>
  <c r="AD15" i="8"/>
  <c r="AD13" i="8"/>
  <c r="AD11" i="8"/>
  <c r="AD9" i="8"/>
  <c r="AD7" i="8"/>
  <c r="AC15" i="8"/>
  <c r="AC13" i="8"/>
  <c r="AC11" i="8"/>
  <c r="AC9" i="8"/>
  <c r="AC7" i="8"/>
  <c r="AC5" i="8"/>
  <c r="AD15" i="4"/>
  <c r="AD13" i="4"/>
  <c r="AD11" i="4"/>
  <c r="AD7" i="4"/>
  <c r="AC15" i="4"/>
  <c r="AC13" i="4"/>
  <c r="AC11" i="4"/>
  <c r="AC7" i="4"/>
  <c r="AE9" i="14" l="1"/>
  <c r="AE7" i="13"/>
  <c r="AE7" i="14"/>
  <c r="AE13" i="14"/>
  <c r="AE11" i="14"/>
  <c r="AE11" i="13"/>
  <c r="AE11" i="8"/>
  <c r="AE9" i="8"/>
  <c r="AE13" i="8"/>
  <c r="AE7" i="8"/>
  <c r="AE13" i="13"/>
  <c r="AE9" i="13"/>
  <c r="AE15" i="14"/>
  <c r="AE15" i="13"/>
  <c r="AE5" i="8"/>
  <c r="AE5" i="14"/>
  <c r="AE15" i="8"/>
  <c r="AE5" i="13"/>
  <c r="AE7" i="4"/>
  <c r="AE13" i="4"/>
  <c r="AE11" i="4"/>
  <c r="AE9" i="4"/>
  <c r="AE15" i="4"/>
  <c r="AE5" i="4"/>
  <c r="AN19" i="4"/>
  <c r="AN18" i="4"/>
  <c r="AN17" i="4"/>
</calcChain>
</file>

<file path=xl/sharedStrings.xml><?xml version="1.0" encoding="utf-8"?>
<sst xmlns="http://schemas.openxmlformats.org/spreadsheetml/2006/main" count="323" uniqueCount="92">
  <si>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</si>
  <si>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</si>
  <si>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</si>
  <si>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順位</t>
    <rPh sb="0" eb="2">
      <t>ジュンイ</t>
    </rPh>
    <phoneticPr fontId="1"/>
  </si>
  <si>
    <t>・順位は勝点制で決定する</t>
    <rPh sb="1" eb="3">
      <t>ジュンイ</t>
    </rPh>
    <rPh sb="4" eb="5">
      <t>カ</t>
    </rPh>
    <rPh sb="5" eb="6">
      <t>テン</t>
    </rPh>
    <rPh sb="6" eb="7">
      <t>セイ</t>
    </rPh>
    <rPh sb="8" eb="10">
      <t>ケッテイ</t>
    </rPh>
    <phoneticPr fontId="1"/>
  </si>
  <si>
    <t>勝</t>
    <rPh sb="0" eb="1">
      <t>カツ</t>
    </rPh>
    <phoneticPr fontId="1"/>
  </si>
  <si>
    <t>不戦勝</t>
    <rPh sb="0" eb="3">
      <t>フセンショウ</t>
    </rPh>
    <phoneticPr fontId="1"/>
  </si>
  <si>
    <t>引分</t>
    <rPh sb="0" eb="2">
      <t>ヒキワケ</t>
    </rPh>
    <phoneticPr fontId="1"/>
  </si>
  <si>
    <t>敗</t>
    <rPh sb="0" eb="1">
      <t>ハイ</t>
    </rPh>
    <phoneticPr fontId="1"/>
  </si>
  <si>
    <t>棄権</t>
    <rPh sb="0" eb="2">
      <t>キケン</t>
    </rPh>
    <phoneticPr fontId="1"/>
  </si>
  <si>
    <t>◎</t>
    <phoneticPr fontId="1"/>
  </si>
  <si>
    <t>〇</t>
    <phoneticPr fontId="1"/>
  </si>
  <si>
    <t>△</t>
    <phoneticPr fontId="1"/>
  </si>
  <si>
    <t>✖</t>
    <phoneticPr fontId="1"/>
  </si>
  <si>
    <t>３点</t>
    <rPh sb="1" eb="2">
      <t>テン</t>
    </rPh>
    <phoneticPr fontId="1"/>
  </si>
  <si>
    <t>２点</t>
    <rPh sb="1" eb="2">
      <t>テン</t>
    </rPh>
    <phoneticPr fontId="1"/>
  </si>
  <si>
    <t>１点</t>
    <rPh sb="1" eb="2">
      <t>テン</t>
    </rPh>
    <phoneticPr fontId="1"/>
  </si>
  <si>
    <t>０点</t>
    <rPh sb="1" eb="2">
      <t>テン</t>
    </rPh>
    <phoneticPr fontId="1"/>
  </si>
  <si>
    <t>・勝点が同じの場合の順位決定方法</t>
    <rPh sb="1" eb="2">
      <t>カチ</t>
    </rPh>
    <rPh sb="2" eb="3">
      <t>テン</t>
    </rPh>
    <rPh sb="4" eb="5">
      <t>オナ</t>
    </rPh>
    <rPh sb="7" eb="9">
      <t>バアイ</t>
    </rPh>
    <rPh sb="10" eb="12">
      <t>ジュンイ</t>
    </rPh>
    <rPh sb="12" eb="14">
      <t>ケッテイ</t>
    </rPh>
    <rPh sb="14" eb="16">
      <t>ホウホウ</t>
    </rPh>
    <phoneticPr fontId="1"/>
  </si>
  <si>
    <t>第１優先　　該当チーム間の勝敗で順位を決定する</t>
    <rPh sb="0" eb="1">
      <t>ダイ</t>
    </rPh>
    <rPh sb="2" eb="4">
      <t>ユウセン</t>
    </rPh>
    <rPh sb="6" eb="8">
      <t>ガイトウ</t>
    </rPh>
    <rPh sb="11" eb="12">
      <t>カン</t>
    </rPh>
    <rPh sb="13" eb="15">
      <t>ショウハイ</t>
    </rPh>
    <rPh sb="16" eb="18">
      <t>ジュンイ</t>
    </rPh>
    <rPh sb="19" eb="21">
      <t>ケッテイ</t>
    </rPh>
    <phoneticPr fontId="1"/>
  </si>
  <si>
    <t>第２優先　　該当チーム間の得失点差（総得点ー総失点）の大なるチームが上位</t>
    <rPh sb="0" eb="1">
      <t>ダイ</t>
    </rPh>
    <rPh sb="2" eb="4">
      <t>ユウセン</t>
    </rPh>
    <rPh sb="6" eb="8">
      <t>ガイトウ</t>
    </rPh>
    <rPh sb="11" eb="12">
      <t>カン</t>
    </rPh>
    <rPh sb="13" eb="16">
      <t>トクシッテン</t>
    </rPh>
    <rPh sb="16" eb="17">
      <t>サ</t>
    </rPh>
    <rPh sb="18" eb="21">
      <t>ソウトクテン</t>
    </rPh>
    <rPh sb="22" eb="23">
      <t>ソウ</t>
    </rPh>
    <rPh sb="23" eb="25">
      <t>シッテン</t>
    </rPh>
    <rPh sb="27" eb="28">
      <t>ダイ</t>
    </rPh>
    <rPh sb="34" eb="36">
      <t>ジョウイ</t>
    </rPh>
    <phoneticPr fontId="1"/>
  </si>
  <si>
    <r>
      <t>第３優先　　該当チーム間のゴールアベレージ（総得点</t>
    </r>
    <r>
      <rPr>
        <sz val="10"/>
        <rFont val="Calibri"/>
        <family val="3"/>
      </rPr>
      <t>÷</t>
    </r>
    <r>
      <rPr>
        <sz val="10"/>
        <rFont val="AR P丸ゴシック体M"/>
        <family val="3"/>
        <charset val="128"/>
      </rPr>
      <t>総失点）の大なるチームが上位</t>
    </r>
    <rPh sb="0" eb="1">
      <t>ダイ</t>
    </rPh>
    <rPh sb="2" eb="4">
      <t>ユウセン</t>
    </rPh>
    <rPh sb="6" eb="8">
      <t>ガイトウ</t>
    </rPh>
    <rPh sb="11" eb="12">
      <t>カン</t>
    </rPh>
    <rPh sb="22" eb="25">
      <t>ソウトクテン</t>
    </rPh>
    <rPh sb="26" eb="27">
      <t>ソウ</t>
    </rPh>
    <rPh sb="27" eb="29">
      <t>シッテン</t>
    </rPh>
    <rPh sb="31" eb="32">
      <t>ダイ</t>
    </rPh>
    <rPh sb="38" eb="40">
      <t>ジョウイ</t>
    </rPh>
    <phoneticPr fontId="1"/>
  </si>
  <si>
    <t>勝　敗</t>
    <rPh sb="0" eb="1">
      <t>カチ</t>
    </rPh>
    <rPh sb="2" eb="3">
      <t>ハイ</t>
    </rPh>
    <phoneticPr fontId="1"/>
  </si>
  <si>
    <t>●</t>
    <phoneticPr fontId="1"/>
  </si>
  <si>
    <t>高知大津</t>
    <rPh sb="0" eb="4">
      <t>コウチオオツ</t>
    </rPh>
    <phoneticPr fontId="1"/>
  </si>
  <si>
    <t>高知一宮</t>
    <rPh sb="0" eb="4">
      <t>コウチイチノミヤ</t>
    </rPh>
    <phoneticPr fontId="1"/>
  </si>
  <si>
    <t>い　の</t>
    <phoneticPr fontId="1"/>
  </si>
  <si>
    <t>三　里</t>
    <rPh sb="0" eb="1">
      <t>サン</t>
    </rPh>
    <rPh sb="2" eb="3">
      <t>サト</t>
    </rPh>
    <phoneticPr fontId="1"/>
  </si>
  <si>
    <t>高　知</t>
    <rPh sb="0" eb="1">
      <t>コウ</t>
    </rPh>
    <rPh sb="2" eb="3">
      <t>チ</t>
    </rPh>
    <phoneticPr fontId="1"/>
  </si>
  <si>
    <t>昭　和</t>
    <rPh sb="0" eb="1">
      <t>アキラ</t>
    </rPh>
    <rPh sb="2" eb="3">
      <t>ワ</t>
    </rPh>
    <phoneticPr fontId="1"/>
  </si>
  <si>
    <t>　</t>
    <phoneticPr fontId="1"/>
  </si>
  <si>
    <t>高知大津</t>
    <rPh sb="0" eb="2">
      <t>コウチ</t>
    </rPh>
    <rPh sb="2" eb="4">
      <t>オオツ</t>
    </rPh>
    <phoneticPr fontId="1"/>
  </si>
  <si>
    <t>高知一宮</t>
    <rPh sb="0" eb="4">
      <t>コウチイチノミヤ</t>
    </rPh>
    <phoneticPr fontId="1"/>
  </si>
  <si>
    <t>三里</t>
    <rPh sb="0" eb="2">
      <t>ミサト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</si>
  <si>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</si>
  <si>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</si>
  <si>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　　点差</t>
    <rPh sb="0" eb="2">
      <t>トクシツ</t>
    </rPh>
    <rPh sb="4" eb="6">
      <t>テンサ</t>
    </rPh>
    <rPh sb="5" eb="6">
      <t>サ</t>
    </rPh>
    <phoneticPr fontId="1"/>
  </si>
  <si>
    <t>チーム名</t>
    <phoneticPr fontId="1"/>
  </si>
  <si>
    <t>　</t>
    <phoneticPr fontId="1"/>
  </si>
  <si>
    <t>【 男子　２部　】</t>
    <rPh sb="2" eb="4">
      <t>ダンシ</t>
    </rPh>
    <rPh sb="6" eb="7">
      <t>ブ</t>
    </rPh>
    <phoneticPr fontId="1"/>
  </si>
  <si>
    <t>【 男子　1部　】</t>
    <rPh sb="2" eb="4">
      <t>ダンシ</t>
    </rPh>
    <rPh sb="6" eb="7">
      <t>ブ</t>
    </rPh>
    <phoneticPr fontId="1"/>
  </si>
  <si>
    <t>高知ONE</t>
    <rPh sb="0" eb="2">
      <t>コウチ</t>
    </rPh>
    <phoneticPr fontId="1"/>
  </si>
  <si>
    <t>よこうち</t>
    <phoneticPr fontId="1"/>
  </si>
  <si>
    <t>潮江南</t>
    <phoneticPr fontId="1"/>
  </si>
  <si>
    <t>南国Ｂ</t>
    <phoneticPr fontId="1"/>
  </si>
  <si>
    <t>竹　島</t>
    <phoneticPr fontId="1"/>
  </si>
  <si>
    <t>２０２５年　（一社）高知県バスケットボール協会　Ｕ１２部会　リーグ戦</t>
    <rPh sb="4" eb="5">
      <t>ネン</t>
    </rPh>
    <rPh sb="7" eb="9">
      <t>イッシャ</t>
    </rPh>
    <rPh sb="10" eb="13">
      <t>コウチケン</t>
    </rPh>
    <rPh sb="21" eb="23">
      <t>キョウカイ</t>
    </rPh>
    <rPh sb="27" eb="29">
      <t>ブカイ</t>
    </rPh>
    <rPh sb="33" eb="34">
      <t>セン</t>
    </rPh>
    <phoneticPr fontId="1"/>
  </si>
  <si>
    <t>南国Ａ</t>
    <rPh sb="0" eb="2">
      <t>ナンゴク</t>
    </rPh>
    <phoneticPr fontId="1"/>
  </si>
  <si>
    <t>ZEROＡ</t>
    <phoneticPr fontId="1"/>
  </si>
  <si>
    <t>南国Ａ</t>
    <phoneticPr fontId="1"/>
  </si>
  <si>
    <t>２０２５年　（一社）高知県バスケットボール協会　Ｕ１２部会　リーグ戦</t>
    <phoneticPr fontId="1"/>
  </si>
  <si>
    <t>横　浜</t>
    <rPh sb="0" eb="1">
      <t>ヨコ</t>
    </rPh>
    <rPh sb="2" eb="3">
      <t>ハマ</t>
    </rPh>
    <phoneticPr fontId="1"/>
  </si>
  <si>
    <t>高　知</t>
    <phoneticPr fontId="1"/>
  </si>
  <si>
    <t>潮江南</t>
    <rPh sb="0" eb="3">
      <t>ウシオエミナミ</t>
    </rPh>
    <phoneticPr fontId="1"/>
  </si>
  <si>
    <t>鴨　田</t>
    <rPh sb="0" eb="1">
      <t>カモ</t>
    </rPh>
    <rPh sb="2" eb="3">
      <t>タ</t>
    </rPh>
    <phoneticPr fontId="1"/>
  </si>
  <si>
    <t>鴨　田</t>
    <phoneticPr fontId="1"/>
  </si>
  <si>
    <t>高知城北Ａ</t>
    <rPh sb="0" eb="4">
      <t>コウチジョウホク</t>
    </rPh>
    <phoneticPr fontId="1"/>
  </si>
  <si>
    <t>高知城北Ａ</t>
    <phoneticPr fontId="1"/>
  </si>
  <si>
    <t>竹　島</t>
    <rPh sb="0" eb="1">
      <t>タケ</t>
    </rPh>
    <rPh sb="2" eb="3">
      <t>シマ</t>
    </rPh>
    <phoneticPr fontId="1"/>
  </si>
  <si>
    <t>高知ONE</t>
    <phoneticPr fontId="1"/>
  </si>
  <si>
    <t>勝　敗</t>
  </si>
  <si>
    <t>勝点</t>
  </si>
  <si>
    <t>得点</t>
  </si>
  <si>
    <t>失点</t>
  </si>
  <si>
    <t>得失　　点差</t>
  </si>
  <si>
    <t>順位</t>
  </si>
  <si>
    <t>【 男子　3部Ａ　】</t>
    <rPh sb="2" eb="4">
      <t>ダンシ</t>
    </rPh>
    <rPh sb="6" eb="7">
      <t>ブ</t>
    </rPh>
    <phoneticPr fontId="1"/>
  </si>
  <si>
    <t>南国Ｂ</t>
    <rPh sb="0" eb="2">
      <t>ナンコク</t>
    </rPh>
    <phoneticPr fontId="1"/>
  </si>
  <si>
    <t>【 男子　3部Ｂ　】</t>
    <rPh sb="2" eb="4">
      <t>ダンシ</t>
    </rPh>
    <rPh sb="6" eb="7">
      <t>ブ</t>
    </rPh>
    <phoneticPr fontId="1"/>
  </si>
  <si>
    <t>大　方</t>
    <rPh sb="0" eb="1">
      <t>ダイ</t>
    </rPh>
    <rPh sb="2" eb="3">
      <t>カタ</t>
    </rPh>
    <phoneticPr fontId="1"/>
  </si>
  <si>
    <t>大　方</t>
    <phoneticPr fontId="1"/>
  </si>
  <si>
    <t>春　野</t>
    <rPh sb="0" eb="1">
      <t>ハル</t>
    </rPh>
    <rPh sb="2" eb="3">
      <t>ノ</t>
    </rPh>
    <phoneticPr fontId="1"/>
  </si>
  <si>
    <t>春　野</t>
    <phoneticPr fontId="1"/>
  </si>
  <si>
    <t>Crazy</t>
    <phoneticPr fontId="1"/>
  </si>
  <si>
    <t>土佐サンズ</t>
    <rPh sb="0" eb="2">
      <t>トサ</t>
    </rPh>
    <phoneticPr fontId="1"/>
  </si>
  <si>
    <t>土佐サンズ</t>
    <phoneticPr fontId="1"/>
  </si>
  <si>
    <t>いずみの</t>
    <phoneticPr fontId="1"/>
  </si>
  <si>
    <t>朝倉第二</t>
    <rPh sb="0" eb="4">
      <t>アサクラダイニ</t>
    </rPh>
    <phoneticPr fontId="1"/>
  </si>
  <si>
    <t>朝倉第二</t>
    <phoneticPr fontId="1"/>
  </si>
  <si>
    <t>梼　原</t>
    <rPh sb="0" eb="1">
      <t>トウ</t>
    </rPh>
    <rPh sb="2" eb="3">
      <t>ハラ</t>
    </rPh>
    <phoneticPr fontId="1"/>
  </si>
  <si>
    <t>梼　原</t>
    <phoneticPr fontId="1"/>
  </si>
  <si>
    <t>高知一宮</t>
    <rPh sb="0" eb="4">
      <t>コウチイック</t>
    </rPh>
    <phoneticPr fontId="1"/>
  </si>
  <si>
    <t>高知一宮</t>
    <phoneticPr fontId="1"/>
  </si>
  <si>
    <t>高知大津</t>
    <phoneticPr fontId="1"/>
  </si>
  <si>
    <t>ZEROＢ</t>
    <phoneticPr fontId="1"/>
  </si>
  <si>
    <t>高知城北Ｂ</t>
    <phoneticPr fontId="1"/>
  </si>
  <si>
    <t>1勝4敗</t>
    <phoneticPr fontId="1"/>
  </si>
  <si>
    <t>4勝1敗</t>
    <phoneticPr fontId="1"/>
  </si>
  <si>
    <t>5勝0敗</t>
    <phoneticPr fontId="1"/>
  </si>
  <si>
    <t>3勝2敗</t>
    <phoneticPr fontId="1"/>
  </si>
  <si>
    <t>2勝3敗</t>
    <phoneticPr fontId="1"/>
  </si>
  <si>
    <t>0勝5敗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</si>
</sst>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 P丸ゴシック体M"/>
      <family val="3"/>
      <charset val="128"/>
    </font>
    <font>
      <sz val="11"/>
      <name val="AR P丸ゴシック体M"/>
      <family val="3"/>
      <charset val="128"/>
    </font>
    <font>
      <sz val="11"/>
      <name val="Segoe UI Symbol"/>
      <family val="3"/>
    </font>
    <font>
      <sz val="10"/>
      <name val="Calibri"/>
      <family val="3"/>
    </font>
    <font>
      <sz val="14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1"/>
      <color theme="0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14"/>
      <name val="Arial"/>
      <family val="2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b/>
      <sz val="14"/>
      <name val="Arial"/>
      <family val="2"/>
    </font>
    <font>
      <b/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7F420"/>
        <bgColor indexed="64"/>
      </patternFill>
    </fill>
    <fill>
      <patternFill patternType="solid">
        <fgColor rgb="FFFF33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147"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5" xfId="0" quotePrefix="1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3" xfId="0" quotePrefix="1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9" fontId="18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56" fontId="4" fillId="0" borderId="40" xfId="0" applyNumberFormat="1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56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49" fontId="19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47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36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19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4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49" fontId="19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20" fillId="3" borderId="44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19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19" fillId="3" borderId="4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49" fontId="19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3" borderId="39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 shrinkToFit="1"/>
      <protection locked="0"/>
    </xf>
    <xf numFmtId="0" fontId="16" fillId="3" borderId="19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49" fontId="19" fillId="4" borderId="43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4" borderId="44" xfId="0" applyFont="1" applyFill="1" applyBorder="1" applyAlignment="1" applyProtection="1">
      <alignment horizontal="center" vertical="center" wrapText="1" shrinkToFit="1"/>
      <protection locked="0"/>
    </xf>
    <xf numFmtId="49" fontId="19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19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9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19" fillId="4" borderId="41" xfId="0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0" applyFont="1" applyFill="1" applyBorder="1" applyAlignment="1" applyProtection="1">
      <alignment horizontal="center" vertical="center" shrinkToFit="1"/>
      <protection locked="0"/>
    </xf>
    <xf numFmtId="0" fontId="16" fillId="4" borderId="19" xfId="0" applyFont="1" applyFill="1" applyBorder="1" applyAlignment="1" applyProtection="1">
      <alignment horizontal="center" vertical="center" shrinkToFit="1"/>
      <protection locked="0"/>
    </xf>
    <xf numFmtId="0" fontId="16" fillId="4" borderId="13" xfId="0" applyFont="1" applyFill="1" applyBorder="1" applyAlignment="1" applyProtection="1">
      <alignment horizontal="center" vertical="center" shrinkToFit="1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6" fillId="4" borderId="39" xfId="0" applyFont="1" applyFill="1" applyBorder="1" applyAlignment="1" applyProtection="1">
      <alignment horizontal="center" vertical="center"/>
      <protection locked="0"/>
    </xf>
    <xf numFmtId="49" fontId="19" fillId="5" borderId="43" xfId="0" applyNumberFormat="1" applyFont="1" applyFill="1" applyBorder="1" applyAlignment="1" applyProtection="1">
      <alignment horizontal="center" vertical="center" shrinkToFit="1"/>
      <protection locked="0"/>
    </xf>
    <xf numFmtId="0" fontId="20" fillId="5" borderId="44" xfId="0" applyFont="1" applyFill="1" applyBorder="1" applyAlignment="1" applyProtection="1">
      <alignment horizontal="center" vertical="center" shrinkToFit="1"/>
      <protection locked="0"/>
    </xf>
    <xf numFmtId="49" fontId="19" fillId="5" borderId="42" xfId="0" applyNumberFormat="1" applyFont="1" applyFill="1" applyBorder="1" applyAlignment="1" applyProtection="1">
      <alignment horizontal="center" vertical="center" shrinkToFit="1"/>
      <protection locked="0"/>
    </xf>
    <xf numFmtId="49" fontId="19" fillId="5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19" fillId="5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19" fillId="5" borderId="41" xfId="0" applyNumberFormat="1" applyFont="1" applyFill="1" applyBorder="1" applyAlignment="1" applyProtection="1">
      <alignment horizontal="center" vertical="center" shrinkToFit="1"/>
      <protection locked="0"/>
    </xf>
    <xf numFmtId="0" fontId="16" fillId="5" borderId="17" xfId="0" applyFont="1" applyFill="1" applyBorder="1" applyAlignment="1" applyProtection="1">
      <alignment horizontal="center" vertical="center" shrinkToFit="1"/>
      <protection locked="0"/>
    </xf>
    <xf numFmtId="0" fontId="16" fillId="5" borderId="19" xfId="0" applyFont="1" applyFill="1" applyBorder="1" applyAlignment="1" applyProtection="1">
      <alignment horizontal="center" vertical="center" shrinkToFit="1"/>
      <protection locked="0"/>
    </xf>
    <xf numFmtId="0" fontId="16" fillId="5" borderId="13" xfId="0" applyFont="1" applyFill="1" applyBorder="1" applyAlignment="1" applyProtection="1">
      <alignment horizontal="center" vertical="center" shrinkToFit="1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 applyProtection="1">
      <alignment horizontal="center" vertical="center"/>
      <protection locked="0"/>
    </xf>
    <xf numFmtId="0" fontId="16" fillId="5" borderId="39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67F420"/>
      <color rgb="FF66FF99"/>
      <color rgb="FF00A44A"/>
      <color rgb="FF19FF81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7620</xdr:rowOff>
    </xdr:from>
    <xdr:to>
      <xdr:col>25</xdr:col>
      <xdr:colOff>266700</xdr:colOff>
      <xdr:row>16</xdr:row>
      <xdr:rowOff>15240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CA3509-59FD-46C9-8F2B-CF10392D99E4}"/>
            </a:ext>
          </a:extLst>
        </xdr:cNvPr>
        <xdr:cNvCxnSpPr/>
      </xdr:nvCxnSpPr>
      <xdr:spPr>
        <a:xfrm>
          <a:off x="800100" y="1158240"/>
          <a:ext cx="5539740" cy="29794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702945</xdr:colOff>
      <xdr:row>4</xdr:row>
      <xdr:rowOff>0</xdr:rowOff>
    </xdr:from>
    <xdr:to>
      <xdr:col>26</xdr:col>
      <xdr:colOff>3810</xdr:colOff>
      <xdr:row>15</xdr:row>
      <xdr:rowOff>281940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7F02AA-45E8-4790-A411-D09571758C23}"/>
            </a:ext>
          </a:extLst>
        </xdr:cNvPr>
        <xdr:cNvCxnSpPr/>
      </xdr:nvCxnSpPr>
      <xdr:spPr>
        <a:xfrm>
          <a:off x="769620" y="1152525"/>
          <a:ext cx="5415915" cy="29489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702945</xdr:colOff>
      <xdr:row>4</xdr:row>
      <xdr:rowOff>0</xdr:rowOff>
    </xdr:from>
    <xdr:to>
      <xdr:col>26</xdr:col>
      <xdr:colOff>3810</xdr:colOff>
      <xdr:row>15</xdr:row>
      <xdr:rowOff>281940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8A33BCC-A91D-4B55-BC6F-3919C8297FA6}"/>
            </a:ext>
          </a:extLst>
        </xdr:cNvPr>
        <xdr:cNvCxnSpPr/>
      </xdr:nvCxnSpPr>
      <xdr:spPr>
        <a:xfrm>
          <a:off x="769620" y="1152525"/>
          <a:ext cx="5415915" cy="29489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702945</xdr:colOff>
      <xdr:row>4</xdr:row>
      <xdr:rowOff>0</xdr:rowOff>
    </xdr:from>
    <xdr:to>
      <xdr:col>26</xdr:col>
      <xdr:colOff>3810</xdr:colOff>
      <xdr:row>15</xdr:row>
      <xdr:rowOff>281940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3872AA4-601D-4DD9-BBA3-C9AB9F72DB2A}"/>
            </a:ext>
          </a:extLst>
        </xdr:cNvPr>
        <xdr:cNvCxnSpPr/>
      </xdr:nvCxnSpPr>
      <xdr:spPr>
        <a:xfrm>
          <a:off x="769620" y="1152525"/>
          <a:ext cx="5415915" cy="29489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L113"/>
  <sheetViews>
    <sheetView zoomScaleNormal="100" workbookViewId="0">
      <selection activeCell="AF17" sqref="AF17"/>
    </sheetView>
  </sheetViews>
  <sheetFormatPr defaultColWidth="9.109375" defaultRowHeight="18" customHeight="1"/>
  <cols>
    <col min="1" max="1" width="1" style="6" customWidth="1"/>
    <col min="2" max="2" width="10.6640625" style="4" customWidth="1"/>
    <col min="3" max="3" width="2.88671875" style="6" customWidth="1"/>
    <col min="4" max="4" width="4.109375" style="6" customWidth="1"/>
    <col min="5" max="5" width="2.33203125" style="6" customWidth="1"/>
    <col min="6" max="6" width="4.109375" style="6" customWidth="1"/>
    <col min="7" max="7" width="2.88671875" style="6" customWidth="1"/>
    <col min="8" max="8" width="4.109375" style="6" customWidth="1"/>
    <col min="9" max="9" width="2.33203125" style="6" customWidth="1"/>
    <col min="10" max="10" width="4.109375" style="6" customWidth="1"/>
    <col min="11" max="11" width="2.88671875" style="6" customWidth="1"/>
    <col min="12" max="12" width="4.109375" style="6" customWidth="1"/>
    <col min="13" max="13" width="2.33203125" style="6" customWidth="1"/>
    <col min="14" max="14" width="4.109375" style="6" customWidth="1"/>
    <col min="15" max="15" width="2.88671875" style="6" customWidth="1"/>
    <col min="16" max="16" width="4.109375" style="6" customWidth="1"/>
    <col min="17" max="17" width="2.33203125" style="6" customWidth="1"/>
    <col min="18" max="18" width="4.109375" style="6" customWidth="1"/>
    <col min="19" max="19" width="3" style="6" customWidth="1"/>
    <col min="20" max="20" width="4.109375" style="6" customWidth="1"/>
    <col min="21" max="21" width="2.33203125" style="6" customWidth="1"/>
    <col min="22" max="22" width="4.109375" style="6" customWidth="1"/>
    <col min="23" max="23" width="3" style="6" customWidth="1"/>
    <col min="24" max="24" width="4.109375" style="6" customWidth="1"/>
    <col min="25" max="25" width="2.44140625" style="6" customWidth="1"/>
    <col min="26" max="26" width="4.109375" style="6" customWidth="1"/>
    <col min="27" max="27" width="13.6640625" style="6" customWidth="1"/>
    <col min="28" max="32" width="7.6640625" style="6" customWidth="1"/>
    <col min="33" max="33" width="1.109375" style="6" customWidth="1"/>
    <col min="34" max="34" width="10.6640625" style="6" customWidth="1"/>
    <col min="35" max="35" width="10.6640625" style="2" hidden="1" customWidth="1"/>
    <col min="36" max="36" width="10.6640625" style="6" hidden="1" customWidth="1"/>
    <col min="37" max="37" width="0" style="6" hidden="1" customWidth="1"/>
    <col min="38" max="39" width="9.109375" style="6" hidden="1" customWidth="1"/>
    <col min="40" max="41" width="0" style="6" hidden="1" customWidth="1"/>
    <col min="42" max="16384" width="9.109375" style="6"/>
  </cols>
  <sheetData>
    <row r="1" spans="2:64" s="2" customFormat="1" ht="24" customHeight="1">
      <c r="B1" s="45" t="s">
        <v>46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2:64" s="2" customFormat="1" ht="15" customHeight="1">
      <c r="B2" s="4"/>
      <c r="C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2:64" s="2" customFormat="1" ht="21.75" customHeight="1" thickBot="1">
      <c r="B3" s="4"/>
      <c r="C3" s="43" t="s">
        <v>40</v>
      </c>
      <c r="D3" s="44"/>
      <c r="E3" s="44"/>
      <c r="F3" s="44"/>
      <c r="G3" s="44"/>
      <c r="H3" s="44"/>
      <c r="I3" s="5"/>
      <c r="J3" s="5"/>
    </row>
    <row r="4" spans="2:64" s="2" customFormat="1" ht="30" customHeight="1" thickBot="1">
      <c r="B4" s="25" t="s">
        <v>37</v>
      </c>
      <c r="C4" s="64" t="s">
        <v>47</v>
      </c>
      <c r="D4" s="65"/>
      <c r="E4" s="65"/>
      <c r="F4" s="66"/>
      <c r="G4" s="67" t="s">
        <v>42</v>
      </c>
      <c r="H4" s="68"/>
      <c r="I4" s="68"/>
      <c r="J4" s="67"/>
      <c r="K4" s="67" t="s">
        <v>48</v>
      </c>
      <c r="L4" s="68"/>
      <c r="M4" s="68"/>
      <c r="N4" s="67"/>
      <c r="O4" s="69" t="s">
        <v>51</v>
      </c>
      <c r="P4" s="70"/>
      <c r="Q4" s="70"/>
      <c r="R4" s="68"/>
      <c r="S4" s="80" t="s">
        <v>52</v>
      </c>
      <c r="T4" s="81"/>
      <c r="U4" s="81"/>
      <c r="V4" s="82"/>
      <c r="W4" s="69" t="s">
        <v>29</v>
      </c>
      <c r="X4" s="70"/>
      <c r="Y4" s="70"/>
      <c r="Z4" s="68"/>
      <c r="AA4" s="26" t="s">
        <v>22</v>
      </c>
      <c r="AB4" s="26" t="s">
        <v>0</v>
      </c>
      <c r="AC4" s="26" t="s">
        <v>1</v>
      </c>
      <c r="AD4" s="26" t="s">
        <v>2</v>
      </c>
      <c r="AE4" s="27" t="s">
        <v>36</v>
      </c>
      <c r="AF4" s="24" t="s">
        <v>3</v>
      </c>
    </row>
    <row r="5" spans="2:64" ht="15" customHeight="1" thickTop="1">
      <c r="B5" s="53" t="s">
        <v>49</v>
      </c>
      <c r="C5" s="55"/>
      <c r="D5" s="56"/>
      <c r="E5" s="56"/>
      <c r="F5" s="57"/>
      <c r="G5" s="61">
        <v>45795</v>
      </c>
      <c r="H5" s="62"/>
      <c r="I5" s="62"/>
      <c r="J5" s="51"/>
      <c r="K5" s="61">
        <v>45795</v>
      </c>
      <c r="L5" s="62"/>
      <c r="M5" s="62"/>
      <c r="N5" s="51"/>
      <c r="O5" s="61">
        <v>45808</v>
      </c>
      <c r="P5" s="62"/>
      <c r="Q5" s="62"/>
      <c r="R5" s="51"/>
      <c r="S5" s="61">
        <v>45808</v>
      </c>
      <c r="T5" s="62"/>
      <c r="U5" s="62"/>
      <c r="V5" s="51"/>
      <c r="W5" s="63">
        <v>45809</v>
      </c>
      <c r="X5" s="60"/>
      <c r="Y5" s="60"/>
      <c r="Z5" s="50"/>
      <c r="AA5" s="98" t="s">
        <v>89</v>
      </c>
      <c r="AB5" s="98">
        <v>10</v>
      </c>
      <c r="AC5" s="49">
        <f>SUM(H6+P6+T6+X6)</f>
        <v>175</v>
      </c>
      <c r="AD5" s="51">
        <f>SUM(J6+R6+V6+Z6)</f>
        <v>126</v>
      </c>
      <c r="AE5" s="51">
        <f>AC5-AD5</f>
        <v>49</v>
      </c>
      <c r="AF5" s="47">
        <v>3</v>
      </c>
      <c r="AK5" s="6" t="s">
        <v>30</v>
      </c>
    </row>
    <row r="6" spans="2:64" ht="24" customHeight="1">
      <c r="B6" s="54"/>
      <c r="C6" s="58"/>
      <c r="D6" s="59"/>
      <c r="E6" s="59"/>
      <c r="F6" s="60"/>
      <c r="G6" s="7" t="s">
        <v>10</v>
      </c>
      <c r="H6" s="11">
        <v>56</v>
      </c>
      <c r="I6" s="8"/>
      <c r="J6" s="9">
        <v>16</v>
      </c>
      <c r="K6" s="7" t="s">
        <v>13</v>
      </c>
      <c r="L6" s="11">
        <v>0</v>
      </c>
      <c r="M6" s="8"/>
      <c r="N6" s="9">
        <v>20</v>
      </c>
      <c r="O6" s="7" t="s">
        <v>23</v>
      </c>
      <c r="P6" s="11">
        <v>30</v>
      </c>
      <c r="Q6" s="8"/>
      <c r="R6" s="9">
        <v>47</v>
      </c>
      <c r="S6" s="7" t="s">
        <v>10</v>
      </c>
      <c r="T6" s="11">
        <v>44</v>
      </c>
      <c r="U6" s="8"/>
      <c r="V6" s="9">
        <v>35</v>
      </c>
      <c r="W6" s="7" t="s">
        <v>10</v>
      </c>
      <c r="X6" s="11">
        <v>45</v>
      </c>
      <c r="Y6" s="8"/>
      <c r="Z6" s="9">
        <v>28</v>
      </c>
      <c r="AA6" s="83"/>
      <c r="AB6" s="85"/>
      <c r="AC6" s="50"/>
      <c r="AD6" s="52"/>
      <c r="AE6" s="52"/>
      <c r="AF6" s="48"/>
      <c r="AK6" s="6" t="s">
        <v>30</v>
      </c>
    </row>
    <row r="7" spans="2:64" ht="15" customHeight="1">
      <c r="B7" s="72" t="s">
        <v>42</v>
      </c>
      <c r="C7" s="74">
        <v>45795</v>
      </c>
      <c r="D7" s="60"/>
      <c r="E7" s="60"/>
      <c r="F7" s="50"/>
      <c r="G7" s="75"/>
      <c r="H7" s="76"/>
      <c r="I7" s="76"/>
      <c r="J7" s="77"/>
      <c r="K7" s="63">
        <v>45795</v>
      </c>
      <c r="L7" s="60"/>
      <c r="M7" s="60"/>
      <c r="N7" s="50"/>
      <c r="O7" s="63">
        <v>45794</v>
      </c>
      <c r="P7" s="60"/>
      <c r="Q7" s="60"/>
      <c r="R7" s="50"/>
      <c r="S7" s="63">
        <v>45774</v>
      </c>
      <c r="T7" s="60"/>
      <c r="U7" s="60"/>
      <c r="V7" s="50"/>
      <c r="W7" s="63">
        <v>45774</v>
      </c>
      <c r="X7" s="60"/>
      <c r="Y7" s="60"/>
      <c r="Z7" s="50"/>
      <c r="AA7" s="83" t="s">
        <v>86</v>
      </c>
      <c r="AB7" s="83">
        <v>7</v>
      </c>
      <c r="AC7" s="49">
        <f>SUM(D8+L8+P8+T8+X8)</f>
        <v>162</v>
      </c>
      <c r="AD7" s="52">
        <f>SUM(F8+N8+R8+V8+Z8)</f>
        <v>256</v>
      </c>
      <c r="AE7" s="79">
        <f>SUM(AC7-AD7)</f>
        <v>-94</v>
      </c>
      <c r="AF7" s="71">
        <v>4</v>
      </c>
      <c r="AI7" s="22" t="s">
        <v>24</v>
      </c>
      <c r="AK7" s="6" t="s">
        <v>30</v>
      </c>
    </row>
    <row r="8" spans="2:64" ht="24" customHeight="1">
      <c r="B8" s="73"/>
      <c r="C8" s="10" t="s">
        <v>23</v>
      </c>
      <c r="D8" s="11">
        <v>16</v>
      </c>
      <c r="E8" s="8"/>
      <c r="F8" s="9">
        <v>56</v>
      </c>
      <c r="G8" s="78"/>
      <c r="H8" s="59"/>
      <c r="I8" s="59"/>
      <c r="J8" s="60"/>
      <c r="K8" s="7" t="s">
        <v>23</v>
      </c>
      <c r="L8" s="11">
        <v>29</v>
      </c>
      <c r="M8" s="8"/>
      <c r="N8" s="9">
        <v>56</v>
      </c>
      <c r="O8" s="7" t="s">
        <v>23</v>
      </c>
      <c r="P8" s="11">
        <v>29</v>
      </c>
      <c r="Q8" s="8"/>
      <c r="R8" s="9">
        <v>63</v>
      </c>
      <c r="S8" s="7" t="s">
        <v>23</v>
      </c>
      <c r="T8" s="11">
        <v>41</v>
      </c>
      <c r="U8" s="8"/>
      <c r="V8" s="9">
        <v>42</v>
      </c>
      <c r="W8" s="7" t="s">
        <v>10</v>
      </c>
      <c r="X8" s="11">
        <v>47</v>
      </c>
      <c r="Y8" s="8"/>
      <c r="Z8" s="9">
        <v>39</v>
      </c>
      <c r="AA8" s="83"/>
      <c r="AB8" s="85"/>
      <c r="AC8" s="50"/>
      <c r="AD8" s="52"/>
      <c r="AE8" s="50"/>
      <c r="AF8" s="48"/>
      <c r="AI8" s="22" t="s">
        <v>25</v>
      </c>
    </row>
    <row r="9" spans="2:64" ht="15" customHeight="1">
      <c r="B9" s="72" t="s">
        <v>48</v>
      </c>
      <c r="C9" s="74">
        <v>45795</v>
      </c>
      <c r="D9" s="60"/>
      <c r="E9" s="60"/>
      <c r="F9" s="50"/>
      <c r="G9" s="63">
        <v>45795</v>
      </c>
      <c r="H9" s="60"/>
      <c r="I9" s="60"/>
      <c r="J9" s="50"/>
      <c r="K9" s="75"/>
      <c r="L9" s="76"/>
      <c r="M9" s="76"/>
      <c r="N9" s="77"/>
      <c r="O9" s="63">
        <v>45808</v>
      </c>
      <c r="P9" s="60"/>
      <c r="Q9" s="60"/>
      <c r="R9" s="50"/>
      <c r="S9" s="63">
        <v>45808</v>
      </c>
      <c r="T9" s="60"/>
      <c r="U9" s="60"/>
      <c r="V9" s="50"/>
      <c r="W9" s="63">
        <v>45809</v>
      </c>
      <c r="X9" s="60"/>
      <c r="Y9" s="60"/>
      <c r="Z9" s="50"/>
      <c r="AA9" s="83" t="s">
        <v>87</v>
      </c>
      <c r="AB9" s="83">
        <v>13</v>
      </c>
      <c r="AC9" s="49">
        <f>SUM(H10+P10+T10+X10)</f>
        <v>230</v>
      </c>
      <c r="AD9" s="52">
        <f>SUM(J10+R10+V10+Z10)</f>
        <v>141</v>
      </c>
      <c r="AE9" s="79">
        <f>SUM(AC9-AD9)</f>
        <v>89</v>
      </c>
      <c r="AF9" s="71">
        <v>2</v>
      </c>
      <c r="AI9" s="22" t="s">
        <v>26</v>
      </c>
    </row>
    <row r="10" spans="2:64" ht="24" customHeight="1">
      <c r="B10" s="73"/>
      <c r="C10" s="10" t="s">
        <v>11</v>
      </c>
      <c r="D10" s="11">
        <v>20</v>
      </c>
      <c r="E10" s="8"/>
      <c r="F10" s="9">
        <v>0</v>
      </c>
      <c r="G10" s="7" t="s">
        <v>10</v>
      </c>
      <c r="H10" s="11">
        <v>56</v>
      </c>
      <c r="I10" s="8"/>
      <c r="J10" s="9">
        <v>29</v>
      </c>
      <c r="K10" s="78"/>
      <c r="L10" s="59"/>
      <c r="M10" s="59"/>
      <c r="N10" s="60"/>
      <c r="O10" s="7" t="s">
        <v>23</v>
      </c>
      <c r="P10" s="11">
        <v>39</v>
      </c>
      <c r="Q10" s="8"/>
      <c r="R10" s="9">
        <v>55</v>
      </c>
      <c r="S10" s="7" t="s">
        <v>10</v>
      </c>
      <c r="T10" s="11">
        <v>53</v>
      </c>
      <c r="U10" s="8"/>
      <c r="V10" s="9">
        <v>30</v>
      </c>
      <c r="W10" s="7" t="s">
        <v>10</v>
      </c>
      <c r="X10" s="11">
        <v>82</v>
      </c>
      <c r="Y10" s="8"/>
      <c r="Z10" s="9">
        <v>27</v>
      </c>
      <c r="AA10" s="83"/>
      <c r="AB10" s="85"/>
      <c r="AC10" s="50"/>
      <c r="AD10" s="52"/>
      <c r="AE10" s="50"/>
      <c r="AF10" s="48"/>
      <c r="AI10" s="22" t="s">
        <v>27</v>
      </c>
    </row>
    <row r="11" spans="2:64" ht="15" customHeight="1">
      <c r="B11" s="72" t="s">
        <v>51</v>
      </c>
      <c r="C11" s="74">
        <v>45808</v>
      </c>
      <c r="D11" s="60"/>
      <c r="E11" s="60"/>
      <c r="F11" s="50"/>
      <c r="G11" s="63">
        <v>45794</v>
      </c>
      <c r="H11" s="60"/>
      <c r="I11" s="60"/>
      <c r="J11" s="50"/>
      <c r="K11" s="63">
        <v>45808</v>
      </c>
      <c r="L11" s="60"/>
      <c r="M11" s="60"/>
      <c r="N11" s="50"/>
      <c r="O11" s="75"/>
      <c r="P11" s="76"/>
      <c r="Q11" s="76"/>
      <c r="R11" s="77"/>
      <c r="S11" s="63">
        <v>45774</v>
      </c>
      <c r="T11" s="60"/>
      <c r="U11" s="60"/>
      <c r="V11" s="50"/>
      <c r="W11" s="63">
        <v>45774</v>
      </c>
      <c r="X11" s="60"/>
      <c r="Y11" s="60"/>
      <c r="Z11" s="50"/>
      <c r="AA11" s="83" t="s">
        <v>88</v>
      </c>
      <c r="AB11" s="83">
        <v>15</v>
      </c>
      <c r="AC11" s="49">
        <f>SUM(D12+H12+L12+T12+X12)</f>
        <v>297</v>
      </c>
      <c r="AD11" s="52">
        <f>SUM(F12+J12+N12+V12+Z12)</f>
        <v>169</v>
      </c>
      <c r="AE11" s="79">
        <f>SUM(AC11-AD11)</f>
        <v>128</v>
      </c>
      <c r="AF11" s="71">
        <v>1</v>
      </c>
      <c r="AI11" s="22" t="s">
        <v>28</v>
      </c>
    </row>
    <row r="12" spans="2:64" ht="24" customHeight="1">
      <c r="B12" s="73"/>
      <c r="C12" s="10" t="s">
        <v>10</v>
      </c>
      <c r="D12" s="11">
        <v>47</v>
      </c>
      <c r="E12" s="8"/>
      <c r="F12" s="9">
        <v>30</v>
      </c>
      <c r="G12" s="7" t="s">
        <v>10</v>
      </c>
      <c r="H12" s="11">
        <v>63</v>
      </c>
      <c r="I12" s="8"/>
      <c r="J12" s="9">
        <v>29</v>
      </c>
      <c r="K12" s="7" t="s">
        <v>10</v>
      </c>
      <c r="L12" s="11">
        <v>55</v>
      </c>
      <c r="M12" s="8"/>
      <c r="N12" s="9">
        <v>39</v>
      </c>
      <c r="O12" s="78"/>
      <c r="P12" s="59"/>
      <c r="Q12" s="59"/>
      <c r="R12" s="60"/>
      <c r="S12" s="7" t="s">
        <v>10</v>
      </c>
      <c r="T12" s="11">
        <v>63</v>
      </c>
      <c r="U12" s="8"/>
      <c r="V12" s="9">
        <v>39</v>
      </c>
      <c r="W12" s="7" t="s">
        <v>10</v>
      </c>
      <c r="X12" s="11">
        <v>69</v>
      </c>
      <c r="Y12" s="8"/>
      <c r="Z12" s="9">
        <v>32</v>
      </c>
      <c r="AA12" s="83"/>
      <c r="AB12" s="85"/>
      <c r="AC12" s="50"/>
      <c r="AD12" s="52"/>
      <c r="AE12" s="50"/>
      <c r="AF12" s="48"/>
      <c r="AI12" s="22" t="s">
        <v>29</v>
      </c>
    </row>
    <row r="13" spans="2:64" ht="15" customHeight="1">
      <c r="B13" s="91" t="s">
        <v>52</v>
      </c>
      <c r="C13" s="74">
        <v>45808</v>
      </c>
      <c r="D13" s="60"/>
      <c r="E13" s="60"/>
      <c r="F13" s="50"/>
      <c r="G13" s="63">
        <v>45774</v>
      </c>
      <c r="H13" s="60"/>
      <c r="I13" s="60"/>
      <c r="J13" s="50"/>
      <c r="K13" s="63">
        <v>45808</v>
      </c>
      <c r="L13" s="60"/>
      <c r="M13" s="60"/>
      <c r="N13" s="50"/>
      <c r="O13" s="63">
        <v>45774</v>
      </c>
      <c r="P13" s="60"/>
      <c r="Q13" s="60"/>
      <c r="R13" s="50"/>
      <c r="S13" s="75"/>
      <c r="T13" s="76"/>
      <c r="U13" s="76"/>
      <c r="V13" s="77"/>
      <c r="W13" s="63">
        <v>45773</v>
      </c>
      <c r="X13" s="60"/>
      <c r="Y13" s="60"/>
      <c r="Z13" s="50"/>
      <c r="AA13" s="83" t="s">
        <v>86</v>
      </c>
      <c r="AB13" s="83">
        <v>7</v>
      </c>
      <c r="AC13" s="49">
        <f>SUM(D14+H14+L14+P14+X14)</f>
        <v>189</v>
      </c>
      <c r="AD13" s="52">
        <f>SUM(F14+J14+N14+R14+Z14)</f>
        <v>245</v>
      </c>
      <c r="AE13" s="79">
        <f>SUM(AC13-AD13)</f>
        <v>-56</v>
      </c>
      <c r="AF13" s="71">
        <v>5</v>
      </c>
      <c r="AI13" s="6"/>
    </row>
    <row r="14" spans="2:64" ht="24" customHeight="1">
      <c r="B14" s="92"/>
      <c r="C14" s="10" t="s">
        <v>23</v>
      </c>
      <c r="D14" s="11">
        <v>35</v>
      </c>
      <c r="E14" s="8"/>
      <c r="F14" s="9">
        <v>44</v>
      </c>
      <c r="G14" s="7" t="s">
        <v>10</v>
      </c>
      <c r="H14" s="11">
        <v>42</v>
      </c>
      <c r="I14" s="8"/>
      <c r="J14" s="9">
        <v>41</v>
      </c>
      <c r="K14" s="7" t="s">
        <v>23</v>
      </c>
      <c r="L14" s="11">
        <v>30</v>
      </c>
      <c r="M14" s="8"/>
      <c r="N14" s="9">
        <v>53</v>
      </c>
      <c r="O14" s="7" t="s">
        <v>23</v>
      </c>
      <c r="P14" s="11">
        <v>39</v>
      </c>
      <c r="Q14" s="8"/>
      <c r="R14" s="9">
        <v>63</v>
      </c>
      <c r="S14" s="78"/>
      <c r="T14" s="59"/>
      <c r="U14" s="59"/>
      <c r="V14" s="60"/>
      <c r="W14" s="7" t="s">
        <v>23</v>
      </c>
      <c r="X14" s="11">
        <v>43</v>
      </c>
      <c r="Y14" s="8"/>
      <c r="Z14" s="9">
        <v>44</v>
      </c>
      <c r="AA14" s="83"/>
      <c r="AB14" s="85"/>
      <c r="AC14" s="50"/>
      <c r="AD14" s="52"/>
      <c r="AE14" s="50"/>
      <c r="AF14" s="99"/>
      <c r="AI14" s="6"/>
    </row>
    <row r="15" spans="2:64" ht="15" customHeight="1">
      <c r="B15" s="72" t="s">
        <v>29</v>
      </c>
      <c r="C15" s="74">
        <v>45809</v>
      </c>
      <c r="D15" s="60"/>
      <c r="E15" s="60"/>
      <c r="F15" s="50"/>
      <c r="G15" s="63">
        <v>45774</v>
      </c>
      <c r="H15" s="60"/>
      <c r="I15" s="60"/>
      <c r="J15" s="50"/>
      <c r="K15" s="63">
        <v>45809</v>
      </c>
      <c r="L15" s="60"/>
      <c r="M15" s="60"/>
      <c r="N15" s="50"/>
      <c r="O15" s="63">
        <v>45774</v>
      </c>
      <c r="P15" s="60"/>
      <c r="Q15" s="60"/>
      <c r="R15" s="50"/>
      <c r="S15" s="63">
        <v>45773</v>
      </c>
      <c r="T15" s="60"/>
      <c r="U15" s="60"/>
      <c r="V15" s="50"/>
      <c r="W15" s="75"/>
      <c r="X15" s="76"/>
      <c r="Y15" s="76"/>
      <c r="Z15" s="77"/>
      <c r="AA15" s="83" t="s">
        <v>86</v>
      </c>
      <c r="AB15" s="83">
        <v>7</v>
      </c>
      <c r="AC15" s="79">
        <f>SUM(D16+H16+L16+P16+T16)</f>
        <v>170</v>
      </c>
      <c r="AD15" s="52">
        <f>SUM(F16+J16+N16+R16+V16)</f>
        <v>286</v>
      </c>
      <c r="AE15" s="79">
        <f>AC15-AD15</f>
        <v>-116</v>
      </c>
      <c r="AF15" s="71">
        <v>6</v>
      </c>
      <c r="AI15" s="6"/>
    </row>
    <row r="16" spans="2:64" ht="24" customHeight="1" thickBot="1">
      <c r="B16" s="93"/>
      <c r="C16" s="12" t="s">
        <v>23</v>
      </c>
      <c r="D16" s="13">
        <v>28</v>
      </c>
      <c r="E16" s="14"/>
      <c r="F16" s="23">
        <v>45</v>
      </c>
      <c r="G16" s="15" t="s">
        <v>23</v>
      </c>
      <c r="H16" s="13">
        <v>39</v>
      </c>
      <c r="I16" s="14"/>
      <c r="J16" s="23">
        <v>47</v>
      </c>
      <c r="K16" s="15" t="s">
        <v>23</v>
      </c>
      <c r="L16" s="13">
        <v>27</v>
      </c>
      <c r="M16" s="14"/>
      <c r="N16" s="23">
        <v>82</v>
      </c>
      <c r="O16" s="15" t="s">
        <v>23</v>
      </c>
      <c r="P16" s="13">
        <v>32</v>
      </c>
      <c r="Q16" s="14"/>
      <c r="R16" s="23">
        <v>69</v>
      </c>
      <c r="S16" s="15" t="s">
        <v>10</v>
      </c>
      <c r="T16" s="13">
        <v>44</v>
      </c>
      <c r="U16" s="14"/>
      <c r="V16" s="23">
        <v>43</v>
      </c>
      <c r="W16" s="87"/>
      <c r="X16" s="88"/>
      <c r="Y16" s="88"/>
      <c r="Z16" s="89"/>
      <c r="AA16" s="84"/>
      <c r="AB16" s="86"/>
      <c r="AC16" s="101"/>
      <c r="AD16" s="102"/>
      <c r="AE16" s="101"/>
      <c r="AF16" s="100"/>
      <c r="AI16" s="6"/>
      <c r="AK16" s="2"/>
      <c r="AL16" s="4" t="s">
        <v>34</v>
      </c>
      <c r="AM16" s="4" t="s">
        <v>35</v>
      </c>
      <c r="AN16" s="2"/>
      <c r="AO16" s="2"/>
    </row>
    <row r="17" spans="2:63" ht="18" customHeight="1">
      <c r="AF17" s="6" t="s">
        <v>38</v>
      </c>
      <c r="AK17" s="2" t="s">
        <v>31</v>
      </c>
      <c r="AL17" s="4">
        <v>79</v>
      </c>
      <c r="AM17" s="4">
        <v>69</v>
      </c>
      <c r="AN17" s="2">
        <f>AL17-AM17</f>
        <v>10</v>
      </c>
      <c r="AO17" s="2"/>
    </row>
    <row r="18" spans="2:63" s="2" customFormat="1" ht="18" customHeight="1">
      <c r="B18" s="16" t="s">
        <v>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18</v>
      </c>
      <c r="U18" s="16"/>
      <c r="V18" s="16"/>
      <c r="AH18" s="16"/>
      <c r="AI18" s="16"/>
      <c r="AK18" s="2" t="s">
        <v>32</v>
      </c>
      <c r="AL18" s="4">
        <v>77</v>
      </c>
      <c r="AM18" s="4">
        <v>84</v>
      </c>
      <c r="AN18" s="2">
        <f t="shared" ref="AN18:AN19" si="0">AL18-AM18</f>
        <v>-7</v>
      </c>
      <c r="BC18" s="16"/>
      <c r="BD18" s="16"/>
      <c r="BE18" s="16"/>
      <c r="BF18" s="16"/>
      <c r="BG18" s="16"/>
      <c r="BH18" s="16"/>
      <c r="BI18" s="16"/>
      <c r="BJ18" s="16"/>
      <c r="BK18" s="16"/>
    </row>
    <row r="19" spans="2:63" s="2" customFormat="1" ht="18" customHeight="1" thickBot="1">
      <c r="B19" s="17" t="s">
        <v>5</v>
      </c>
      <c r="C19" s="90" t="s">
        <v>6</v>
      </c>
      <c r="D19" s="90"/>
      <c r="E19" s="90"/>
      <c r="F19" s="90"/>
      <c r="G19" s="90" t="s">
        <v>7</v>
      </c>
      <c r="H19" s="90"/>
      <c r="I19" s="90"/>
      <c r="J19" s="90"/>
      <c r="K19" s="90" t="s">
        <v>8</v>
      </c>
      <c r="L19" s="90"/>
      <c r="M19" s="90"/>
      <c r="N19" s="90"/>
      <c r="O19" s="90" t="s">
        <v>9</v>
      </c>
      <c r="P19" s="90"/>
      <c r="Q19" s="90"/>
      <c r="R19" s="90"/>
      <c r="S19" s="16"/>
      <c r="T19" s="18" t="s">
        <v>19</v>
      </c>
      <c r="U19" s="18"/>
      <c r="V19" s="18"/>
      <c r="AH19" s="18"/>
      <c r="AI19" s="18"/>
      <c r="AK19" s="2" t="s">
        <v>33</v>
      </c>
      <c r="AL19" s="4">
        <v>73</v>
      </c>
      <c r="AM19" s="4">
        <v>76</v>
      </c>
      <c r="AN19" s="2">
        <f t="shared" si="0"/>
        <v>-3</v>
      </c>
      <c r="BC19" s="18"/>
      <c r="BD19" s="18"/>
      <c r="BE19" s="18"/>
      <c r="BF19" s="18"/>
      <c r="BG19" s="18"/>
      <c r="BH19" s="18"/>
      <c r="BI19" s="18"/>
      <c r="BJ19" s="18"/>
      <c r="BK19" s="18"/>
    </row>
    <row r="20" spans="2:63" s="2" customFormat="1" ht="18" customHeight="1" thickTop="1">
      <c r="B20" s="19" t="s">
        <v>10</v>
      </c>
      <c r="C20" s="95" t="s">
        <v>11</v>
      </c>
      <c r="D20" s="95"/>
      <c r="E20" s="95"/>
      <c r="F20" s="95"/>
      <c r="G20" s="96" t="s">
        <v>12</v>
      </c>
      <c r="H20" s="96"/>
      <c r="I20" s="96"/>
      <c r="J20" s="96"/>
      <c r="K20" s="95" t="s">
        <v>23</v>
      </c>
      <c r="L20" s="95"/>
      <c r="M20" s="95"/>
      <c r="N20" s="95"/>
      <c r="O20" s="97" t="s">
        <v>13</v>
      </c>
      <c r="P20" s="97"/>
      <c r="Q20" s="97"/>
      <c r="R20" s="95"/>
      <c r="S20" s="16"/>
      <c r="T20" s="18" t="s">
        <v>20</v>
      </c>
      <c r="U20" s="18"/>
      <c r="V20" s="18"/>
      <c r="AH20" s="18"/>
      <c r="AI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2:63" s="2" customFormat="1" ht="18" customHeight="1">
      <c r="B21" s="20" t="s">
        <v>14</v>
      </c>
      <c r="C21" s="94" t="s">
        <v>14</v>
      </c>
      <c r="D21" s="94"/>
      <c r="E21" s="94"/>
      <c r="F21" s="94"/>
      <c r="G21" s="94" t="s">
        <v>15</v>
      </c>
      <c r="H21" s="94"/>
      <c r="I21" s="94"/>
      <c r="J21" s="94"/>
      <c r="K21" s="94" t="s">
        <v>16</v>
      </c>
      <c r="L21" s="94"/>
      <c r="M21" s="94"/>
      <c r="N21" s="94"/>
      <c r="O21" s="94" t="s">
        <v>17</v>
      </c>
      <c r="P21" s="94"/>
      <c r="Q21" s="94"/>
      <c r="R21" s="94"/>
      <c r="S21" s="16"/>
      <c r="T21" s="18" t="s">
        <v>21</v>
      </c>
      <c r="U21" s="18"/>
      <c r="V21" s="18"/>
      <c r="AH21" s="18"/>
      <c r="AI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2:63" s="2" customFormat="1" ht="18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6"/>
      <c r="AJ22" s="16"/>
    </row>
    <row r="23" spans="2:63" s="2" customFormat="1" ht="18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2:63" s="2" customFormat="1" ht="18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2:63" s="2" customFormat="1" ht="18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2:63" s="2" customFormat="1" ht="18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2:63" s="2" customFormat="1" ht="18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2:63" s="2" customFormat="1" ht="18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2:63" ht="18" customHeight="1">
      <c r="B29" s="1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16"/>
      <c r="AJ29" s="21"/>
    </row>
    <row r="30" spans="2:63" ht="18" customHeight="1"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6"/>
      <c r="AJ30" s="21"/>
    </row>
    <row r="31" spans="2:63" ht="18" customHeight="1">
      <c r="B31" s="1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16"/>
      <c r="AJ31" s="21"/>
    </row>
    <row r="32" spans="2:63" ht="18" customHeight="1">
      <c r="B32" s="1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16"/>
      <c r="AJ32" s="21"/>
    </row>
    <row r="33" spans="2:36" ht="18" customHeight="1">
      <c r="B33" s="1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16"/>
      <c r="AJ33" s="21"/>
    </row>
    <row r="34" spans="2:36" ht="18" customHeight="1"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16"/>
      <c r="AJ34" s="21"/>
    </row>
    <row r="35" spans="2:36" ht="18" customHeight="1">
      <c r="B35" s="1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16"/>
      <c r="AJ35" s="21"/>
    </row>
    <row r="36" spans="2:36" ht="18" customHeight="1">
      <c r="B36" s="1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16"/>
      <c r="AJ36" s="21"/>
    </row>
    <row r="37" spans="2:36" ht="18" customHeight="1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16"/>
      <c r="AJ37" s="21"/>
    </row>
    <row r="38" spans="2:36" ht="18" customHeight="1">
      <c r="B38" s="1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16"/>
      <c r="AJ38" s="21"/>
    </row>
    <row r="39" spans="2:36" ht="18" customHeight="1">
      <c r="B39" s="1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16"/>
      <c r="AJ39" s="21"/>
    </row>
    <row r="40" spans="2:36" ht="18" customHeight="1">
      <c r="B40" s="1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16"/>
      <c r="AJ40" s="21"/>
    </row>
    <row r="41" spans="2:36" ht="18" customHeight="1">
      <c r="B41" s="1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16"/>
      <c r="AJ41" s="21"/>
    </row>
    <row r="42" spans="2:36" ht="18" customHeight="1">
      <c r="B42" s="16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16"/>
      <c r="AJ42" s="21"/>
    </row>
    <row r="43" spans="2:36" ht="18" customHeight="1">
      <c r="B43" s="1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16"/>
      <c r="AJ43" s="21"/>
    </row>
    <row r="44" spans="2:36" ht="18" customHeight="1">
      <c r="B44" s="16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16"/>
      <c r="AJ44" s="21"/>
    </row>
    <row r="45" spans="2:36" ht="18" customHeight="1">
      <c r="B45" s="1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16"/>
      <c r="AJ45" s="21"/>
    </row>
    <row r="46" spans="2:36" ht="18" customHeight="1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16"/>
      <c r="AJ46" s="21"/>
    </row>
    <row r="47" spans="2:36" ht="18" customHeight="1">
      <c r="B47" s="1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16"/>
      <c r="AJ47" s="21"/>
    </row>
    <row r="48" spans="2:36" ht="18" customHeight="1">
      <c r="B48" s="16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16"/>
      <c r="AJ48" s="21"/>
    </row>
    <row r="49" spans="2:36" ht="18" customHeight="1">
      <c r="B49" s="1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16"/>
      <c r="AJ49" s="21"/>
    </row>
    <row r="50" spans="2:36" ht="18" customHeight="1">
      <c r="B50" s="1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16"/>
      <c r="AJ50" s="21"/>
    </row>
    <row r="51" spans="2:36" ht="18" customHeight="1">
      <c r="B51" s="1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16"/>
      <c r="AJ51" s="21"/>
    </row>
    <row r="52" spans="2:36" ht="18" customHeight="1">
      <c r="B52" s="16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16"/>
      <c r="AJ52" s="21"/>
    </row>
    <row r="53" spans="2:36" ht="18" customHeight="1">
      <c r="B53" s="1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16"/>
      <c r="AJ53" s="21"/>
    </row>
    <row r="54" spans="2:36" ht="18" customHeight="1">
      <c r="B54" s="16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16"/>
      <c r="AJ54" s="21"/>
    </row>
    <row r="55" spans="2:36" ht="18" customHeight="1">
      <c r="B55" s="16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16"/>
      <c r="AJ55" s="21"/>
    </row>
    <row r="56" spans="2:36" ht="18" customHeight="1">
      <c r="B56" s="16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16"/>
      <c r="AJ56" s="21"/>
    </row>
    <row r="57" spans="2:36" ht="18" customHeight="1">
      <c r="B57" s="16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16"/>
      <c r="AJ57" s="21"/>
    </row>
    <row r="58" spans="2:36" ht="18" customHeight="1"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16"/>
      <c r="AJ58" s="21"/>
    </row>
    <row r="59" spans="2:36" ht="18" customHeight="1">
      <c r="B59" s="1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16"/>
      <c r="AJ59" s="21"/>
    </row>
    <row r="60" spans="2:36" ht="18" customHeight="1"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16"/>
      <c r="AJ60" s="21"/>
    </row>
    <row r="61" spans="2:36" ht="18" customHeight="1">
      <c r="B61" s="16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16"/>
      <c r="AJ61" s="21"/>
    </row>
    <row r="62" spans="2:36" ht="18" customHeight="1">
      <c r="B62" s="16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16"/>
      <c r="AJ62" s="21"/>
    </row>
    <row r="63" spans="2:36" ht="18" customHeight="1"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16"/>
      <c r="AJ63" s="21"/>
    </row>
    <row r="64" spans="2:36" ht="18" customHeight="1">
      <c r="B64" s="1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16"/>
      <c r="AJ64" s="21"/>
    </row>
    <row r="65" spans="2:36" ht="18" customHeight="1">
      <c r="B65" s="1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16"/>
      <c r="AJ65" s="21"/>
    </row>
    <row r="66" spans="2:36" ht="18" customHeight="1">
      <c r="B66" s="16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16"/>
      <c r="AJ66" s="21"/>
    </row>
    <row r="67" spans="2:36" ht="18" customHeight="1">
      <c r="B67" s="16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16"/>
      <c r="AJ67" s="21"/>
    </row>
    <row r="68" spans="2:36" ht="18" customHeight="1">
      <c r="B68" s="16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16"/>
      <c r="AJ68" s="21"/>
    </row>
    <row r="69" spans="2:36" ht="18" customHeight="1">
      <c r="B69" s="16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16"/>
      <c r="AJ69" s="21"/>
    </row>
    <row r="70" spans="2:36" ht="18" customHeight="1">
      <c r="B70" s="1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16"/>
      <c r="AJ70" s="21"/>
    </row>
    <row r="71" spans="2:36" ht="18" customHeight="1">
      <c r="B71" s="16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16"/>
      <c r="AJ71" s="21"/>
    </row>
    <row r="72" spans="2:36" ht="18" customHeight="1">
      <c r="B72" s="16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16"/>
      <c r="AJ72" s="21"/>
    </row>
    <row r="73" spans="2:36" ht="18" customHeight="1">
      <c r="B73" s="16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16"/>
      <c r="AJ73" s="21"/>
    </row>
    <row r="74" spans="2:36" ht="18" customHeight="1">
      <c r="B74" s="1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16"/>
      <c r="AJ74" s="21"/>
    </row>
    <row r="75" spans="2:36" ht="18" customHeight="1">
      <c r="B75" s="16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16"/>
      <c r="AJ75" s="21"/>
    </row>
    <row r="76" spans="2:36" ht="18" customHeight="1">
      <c r="B76" s="16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6"/>
      <c r="AJ76" s="21"/>
    </row>
    <row r="77" spans="2:36" ht="18" customHeight="1">
      <c r="B77" s="16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16"/>
      <c r="AJ77" s="21"/>
    </row>
    <row r="78" spans="2:36" ht="18" customHeight="1">
      <c r="B78" s="1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16"/>
      <c r="AJ78" s="21"/>
    </row>
    <row r="79" spans="2:36" ht="18" customHeight="1">
      <c r="B79" s="16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16"/>
      <c r="AJ79" s="21"/>
    </row>
    <row r="80" spans="2:36" ht="18" customHeight="1">
      <c r="B80" s="16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16"/>
      <c r="AJ80" s="21"/>
    </row>
    <row r="81" spans="2:36" ht="18" customHeight="1">
      <c r="B81" s="16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16"/>
      <c r="AJ81" s="21"/>
    </row>
    <row r="82" spans="2:36" ht="18" customHeight="1">
      <c r="B82" s="16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16"/>
      <c r="AJ82" s="21"/>
    </row>
    <row r="83" spans="2:36" ht="18" customHeight="1">
      <c r="B83" s="1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16"/>
      <c r="AJ83" s="21"/>
    </row>
    <row r="84" spans="2:36" ht="18" customHeight="1">
      <c r="B84" s="16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16"/>
      <c r="AJ84" s="21"/>
    </row>
    <row r="85" spans="2:36" ht="18" customHeight="1">
      <c r="B85" s="16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16"/>
      <c r="AJ85" s="21"/>
    </row>
    <row r="86" spans="2:36" ht="18" customHeight="1">
      <c r="B86" s="16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16"/>
      <c r="AJ86" s="21"/>
    </row>
    <row r="87" spans="2:36" ht="18" customHeight="1">
      <c r="B87" s="16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16"/>
      <c r="AJ87" s="21"/>
    </row>
    <row r="88" spans="2:36" ht="18" customHeight="1">
      <c r="B88" s="16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16"/>
      <c r="AJ88" s="21"/>
    </row>
    <row r="89" spans="2:36" ht="18" customHeight="1">
      <c r="B89" s="16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16"/>
      <c r="AJ89" s="21"/>
    </row>
    <row r="90" spans="2:36" ht="18" customHeight="1">
      <c r="B90" s="16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16"/>
      <c r="AJ90" s="21"/>
    </row>
    <row r="91" spans="2:36" ht="18" customHeight="1">
      <c r="B91" s="16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16"/>
      <c r="AJ91" s="21"/>
    </row>
    <row r="92" spans="2:36" ht="18" customHeight="1">
      <c r="B92" s="16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16"/>
      <c r="AJ92" s="21"/>
    </row>
    <row r="93" spans="2:36" ht="18" customHeight="1">
      <c r="B93" s="16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16"/>
      <c r="AJ93" s="21"/>
    </row>
    <row r="94" spans="2:36" ht="18" customHeight="1">
      <c r="B94" s="16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16"/>
      <c r="AJ94" s="21"/>
    </row>
    <row r="95" spans="2:36" ht="18" customHeight="1">
      <c r="B95" s="16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16"/>
      <c r="AJ95" s="21"/>
    </row>
    <row r="96" spans="2:36" ht="18" customHeight="1">
      <c r="B96" s="16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16"/>
      <c r="AJ96" s="21"/>
    </row>
    <row r="97" spans="2:36" ht="18" customHeight="1">
      <c r="B97" s="16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16"/>
      <c r="AJ97" s="21"/>
    </row>
    <row r="98" spans="2:36" ht="18" customHeight="1">
      <c r="B98" s="16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16"/>
      <c r="AJ98" s="21"/>
    </row>
    <row r="99" spans="2:36" ht="18" customHeight="1">
      <c r="B99" s="16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16"/>
      <c r="AJ99" s="21"/>
    </row>
    <row r="100" spans="2:36" ht="18" customHeight="1">
      <c r="B100" s="16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16"/>
      <c r="AJ100" s="21"/>
    </row>
    <row r="101" spans="2:36" ht="18" customHeight="1">
      <c r="B101" s="16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16"/>
      <c r="AJ101" s="21"/>
    </row>
    <row r="102" spans="2:36" ht="18" customHeight="1">
      <c r="B102" s="16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16"/>
      <c r="AJ102" s="21"/>
    </row>
    <row r="103" spans="2:36" ht="18" customHeight="1">
      <c r="B103" s="16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16"/>
      <c r="AJ103" s="21"/>
    </row>
    <row r="104" spans="2:36" ht="18" customHeight="1">
      <c r="B104" s="16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16"/>
      <c r="AJ104" s="21"/>
    </row>
    <row r="105" spans="2:36" ht="18" customHeight="1">
      <c r="B105" s="16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16"/>
      <c r="AJ105" s="21"/>
    </row>
    <row r="106" spans="2:36" ht="18" customHeight="1">
      <c r="B106" s="1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16"/>
      <c r="AJ106" s="21"/>
    </row>
    <row r="107" spans="2:36" ht="18" customHeight="1">
      <c r="B107" s="16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16"/>
      <c r="AJ107" s="21"/>
    </row>
    <row r="108" spans="2:36" ht="18" customHeight="1">
      <c r="B108" s="16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16"/>
      <c r="AJ108" s="21"/>
    </row>
    <row r="109" spans="2:36" ht="18" customHeight="1">
      <c r="B109" s="16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16"/>
      <c r="AJ109" s="21"/>
    </row>
    <row r="110" spans="2:36" ht="18" customHeight="1">
      <c r="B110" s="16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16"/>
      <c r="AJ110" s="21"/>
    </row>
    <row r="111" spans="2:36" ht="18" customHeight="1">
      <c r="B111" s="16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16"/>
      <c r="AJ111" s="21"/>
    </row>
    <row r="112" spans="2:36" ht="18" customHeight="1">
      <c r="B112" s="16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16"/>
      <c r="AJ112" s="21"/>
    </row>
    <row r="113" spans="2:36" ht="18" customHeight="1">
      <c r="B113" s="16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16"/>
      <c r="AJ113" s="21"/>
    </row>
  </sheetData>
  <mergeCells count="98">
    <mergeCell ref="AF13:AF14"/>
    <mergeCell ref="AF15:AF16"/>
    <mergeCell ref="AE11:AE12"/>
    <mergeCell ref="AC13:AC14"/>
    <mergeCell ref="AD13:AD14"/>
    <mergeCell ref="AE13:AE14"/>
    <mergeCell ref="AC15:AC16"/>
    <mergeCell ref="AD15:AD16"/>
    <mergeCell ref="AE15:AE16"/>
    <mergeCell ref="AF11:AF12"/>
    <mergeCell ref="AC11:AC12"/>
    <mergeCell ref="AD11:AD12"/>
    <mergeCell ref="S11:V11"/>
    <mergeCell ref="W11:Z11"/>
    <mergeCell ref="AB5:AB6"/>
    <mergeCell ref="AB7:AB8"/>
    <mergeCell ref="AB9:AB10"/>
    <mergeCell ref="AB11:AB12"/>
    <mergeCell ref="AA11:AA12"/>
    <mergeCell ref="AA9:AA10"/>
    <mergeCell ref="AA7:AA8"/>
    <mergeCell ref="AA5:AA6"/>
    <mergeCell ref="C21:F21"/>
    <mergeCell ref="G21:J21"/>
    <mergeCell ref="K21:N21"/>
    <mergeCell ref="O21:R21"/>
    <mergeCell ref="C20:F20"/>
    <mergeCell ref="G20:J20"/>
    <mergeCell ref="K20:N20"/>
    <mergeCell ref="O20:R20"/>
    <mergeCell ref="B13:B14"/>
    <mergeCell ref="B15:B16"/>
    <mergeCell ref="C13:F13"/>
    <mergeCell ref="G13:J13"/>
    <mergeCell ref="K13:N13"/>
    <mergeCell ref="C15:F15"/>
    <mergeCell ref="G15:J15"/>
    <mergeCell ref="K15:N15"/>
    <mergeCell ref="O13:R13"/>
    <mergeCell ref="C19:F19"/>
    <mergeCell ref="G19:J19"/>
    <mergeCell ref="K19:N19"/>
    <mergeCell ref="O19:R19"/>
    <mergeCell ref="O15:R15"/>
    <mergeCell ref="AA13:AA14"/>
    <mergeCell ref="AA15:AA16"/>
    <mergeCell ref="AB13:AB14"/>
    <mergeCell ref="AB15:AB16"/>
    <mergeCell ref="S13:V14"/>
    <mergeCell ref="W15:Z16"/>
    <mergeCell ref="S15:V15"/>
    <mergeCell ref="W13:Z13"/>
    <mergeCell ref="B11:B12"/>
    <mergeCell ref="C11:F11"/>
    <mergeCell ref="G11:J11"/>
    <mergeCell ref="K11:N11"/>
    <mergeCell ref="O11:R12"/>
    <mergeCell ref="AF9:AF10"/>
    <mergeCell ref="B9:B10"/>
    <mergeCell ref="C9:F9"/>
    <mergeCell ref="G9:J9"/>
    <mergeCell ref="K9:N10"/>
    <mergeCell ref="O9:R9"/>
    <mergeCell ref="S9:V9"/>
    <mergeCell ref="W9:Z9"/>
    <mergeCell ref="AC9:AC10"/>
    <mergeCell ref="AD9:AD10"/>
    <mergeCell ref="AE9:AE10"/>
    <mergeCell ref="O4:R4"/>
    <mergeCell ref="AF7:AF8"/>
    <mergeCell ref="B7:B8"/>
    <mergeCell ref="C7:F7"/>
    <mergeCell ref="G7:J8"/>
    <mergeCell ref="K7:N7"/>
    <mergeCell ref="O7:R7"/>
    <mergeCell ref="S7:V7"/>
    <mergeCell ref="W7:Z7"/>
    <mergeCell ref="AC7:AC8"/>
    <mergeCell ref="AD7:AD8"/>
    <mergeCell ref="AE7:AE8"/>
    <mergeCell ref="S4:V4"/>
    <mergeCell ref="W4:Z4"/>
    <mergeCell ref="C3:H3"/>
    <mergeCell ref="B1:AF1"/>
    <mergeCell ref="AF5:AF6"/>
    <mergeCell ref="AC5:AC6"/>
    <mergeCell ref="AD5:AD6"/>
    <mergeCell ref="B5:B6"/>
    <mergeCell ref="C5:F6"/>
    <mergeCell ref="G5:J5"/>
    <mergeCell ref="K5:N5"/>
    <mergeCell ref="O5:R5"/>
    <mergeCell ref="S5:V5"/>
    <mergeCell ref="W5:Z5"/>
    <mergeCell ref="AE5:AE6"/>
    <mergeCell ref="C4:F4"/>
    <mergeCell ref="G4:J4"/>
    <mergeCell ref="K4:N4"/>
  </mergeCells>
  <phoneticPr fontId="1"/>
  <pageMargins left="0.11811023622047245" right="0" top="0.74803149606299213" bottom="0.15748031496062992" header="0.31496062992125984" footer="0.31496062992125984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BH113"/>
  <sheetViews>
    <sheetView topLeftCell="B1" workbookViewId="0">
      <selection activeCell="AF17" sqref="AF17"/>
    </sheetView>
  </sheetViews>
  <sheetFormatPr defaultColWidth="9.109375" defaultRowHeight="18" customHeight="1"/>
  <cols>
    <col min="1" max="1" width="1" style="6" customWidth="1"/>
    <col min="2" max="2" width="10.6640625" style="4" customWidth="1"/>
    <col min="3" max="3" width="2.88671875" style="6" customWidth="1"/>
    <col min="4" max="4" width="4.109375" style="6" customWidth="1"/>
    <col min="5" max="5" width="2.33203125" style="6" customWidth="1"/>
    <col min="6" max="6" width="4.109375" style="6" customWidth="1"/>
    <col min="7" max="7" width="2.88671875" style="6" customWidth="1"/>
    <col min="8" max="8" width="4.109375" style="6" customWidth="1"/>
    <col min="9" max="9" width="2.33203125" style="6" customWidth="1"/>
    <col min="10" max="10" width="4.109375" style="6" customWidth="1"/>
    <col min="11" max="11" width="2.88671875" style="6" customWidth="1"/>
    <col min="12" max="12" width="4.109375" style="6" customWidth="1"/>
    <col min="13" max="13" width="2.33203125" style="6" customWidth="1"/>
    <col min="14" max="14" width="4.109375" style="6" customWidth="1"/>
    <col min="15" max="15" width="2.88671875" style="6" customWidth="1"/>
    <col min="16" max="16" width="4.109375" style="6" customWidth="1"/>
    <col min="17" max="17" width="2.33203125" style="6" customWidth="1"/>
    <col min="18" max="18" width="4.109375" style="6" customWidth="1"/>
    <col min="19" max="19" width="3" style="6" customWidth="1"/>
    <col min="20" max="20" width="4.109375" style="6" customWidth="1"/>
    <col min="21" max="21" width="2.33203125" style="6" customWidth="1"/>
    <col min="22" max="22" width="4.109375" style="6" customWidth="1"/>
    <col min="23" max="23" width="3" style="6" customWidth="1"/>
    <col min="24" max="24" width="4.109375" style="6" customWidth="1"/>
    <col min="25" max="25" width="2.44140625" style="6" customWidth="1"/>
    <col min="26" max="26" width="4.109375" style="6" customWidth="1"/>
    <col min="27" max="27" width="13.6640625" style="6" customWidth="1"/>
    <col min="28" max="32" width="7.6640625" style="6" customWidth="1"/>
    <col min="33" max="33" width="1.109375" style="6" customWidth="1"/>
    <col min="34" max="16384" width="9.109375" style="6"/>
  </cols>
  <sheetData>
    <row r="1" spans="2:60" s="2" customFormat="1" ht="24" customHeight="1">
      <c r="B1" s="45" t="s">
        <v>50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2:60" s="2" customFormat="1" ht="15" customHeight="1">
      <c r="B2" s="4"/>
      <c r="C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:60" s="2" customFormat="1" ht="21.75" customHeight="1" thickBot="1">
      <c r="B3" s="4"/>
      <c r="C3" s="43" t="s">
        <v>39</v>
      </c>
      <c r="D3" s="43"/>
      <c r="E3" s="43"/>
      <c r="F3" s="43"/>
      <c r="G3" s="43"/>
      <c r="H3" s="43"/>
      <c r="I3" s="5"/>
      <c r="J3" s="5"/>
    </row>
    <row r="4" spans="2:60" s="2" customFormat="1" ht="30" customHeight="1" thickBot="1">
      <c r="B4" s="29" t="s">
        <v>37</v>
      </c>
      <c r="C4" s="117" t="s">
        <v>53</v>
      </c>
      <c r="D4" s="118"/>
      <c r="E4" s="118"/>
      <c r="F4" s="119"/>
      <c r="G4" s="120" t="s">
        <v>54</v>
      </c>
      <c r="H4" s="116"/>
      <c r="I4" s="116"/>
      <c r="J4" s="120"/>
      <c r="K4" s="120" t="s">
        <v>56</v>
      </c>
      <c r="L4" s="116"/>
      <c r="M4" s="116"/>
      <c r="N4" s="120"/>
      <c r="O4" s="114" t="s">
        <v>58</v>
      </c>
      <c r="P4" s="115"/>
      <c r="Q4" s="115"/>
      <c r="R4" s="116"/>
      <c r="S4" s="114" t="s">
        <v>41</v>
      </c>
      <c r="T4" s="115"/>
      <c r="U4" s="115"/>
      <c r="V4" s="116"/>
      <c r="W4" s="114" t="s">
        <v>26</v>
      </c>
      <c r="X4" s="115"/>
      <c r="Y4" s="115"/>
      <c r="Z4" s="116"/>
      <c r="AA4" s="30" t="s">
        <v>60</v>
      </c>
      <c r="AB4" s="31" t="s">
        <v>61</v>
      </c>
      <c r="AC4" s="31" t="s">
        <v>62</v>
      </c>
      <c r="AD4" s="31" t="s">
        <v>63</v>
      </c>
      <c r="AE4" s="32" t="s">
        <v>64</v>
      </c>
      <c r="AF4" s="28" t="s">
        <v>65</v>
      </c>
    </row>
    <row r="5" spans="2:60" ht="15" customHeight="1" thickTop="1">
      <c r="B5" s="113" t="s">
        <v>43</v>
      </c>
      <c r="C5" s="55"/>
      <c r="D5" s="56"/>
      <c r="E5" s="56"/>
      <c r="F5" s="57"/>
      <c r="G5" s="61">
        <v>45774</v>
      </c>
      <c r="H5" s="62"/>
      <c r="I5" s="62"/>
      <c r="J5" s="51"/>
      <c r="K5" s="61">
        <v>45808</v>
      </c>
      <c r="L5" s="62"/>
      <c r="M5" s="62"/>
      <c r="N5" s="51"/>
      <c r="O5" s="61">
        <v>45808</v>
      </c>
      <c r="P5" s="62"/>
      <c r="Q5" s="62"/>
      <c r="R5" s="51"/>
      <c r="S5" s="61">
        <v>45809</v>
      </c>
      <c r="T5" s="62"/>
      <c r="U5" s="62"/>
      <c r="V5" s="51"/>
      <c r="W5" s="63">
        <v>45774</v>
      </c>
      <c r="X5" s="60"/>
      <c r="Y5" s="60"/>
      <c r="Z5" s="50"/>
      <c r="AA5" s="111" t="s">
        <v>90</v>
      </c>
      <c r="AB5" s="111">
        <v>9</v>
      </c>
      <c r="AC5" s="112">
        <f>SUM(H6+L6+P6+T6+X6)</f>
        <v>186</v>
      </c>
      <c r="AD5" s="112">
        <f>SUM(J6+N6+R6+V6+Z6)</f>
        <v>248</v>
      </c>
      <c r="AE5" s="112">
        <f>AC5-AD5</f>
        <v>-62</v>
      </c>
      <c r="AF5" s="47">
        <v>4</v>
      </c>
    </row>
    <row r="6" spans="2:60" ht="24" customHeight="1">
      <c r="B6" s="108"/>
      <c r="C6" s="58"/>
      <c r="D6" s="59"/>
      <c r="E6" s="59"/>
      <c r="F6" s="60"/>
      <c r="G6" s="7" t="s">
        <v>23</v>
      </c>
      <c r="H6" s="11">
        <v>34</v>
      </c>
      <c r="I6" s="8"/>
      <c r="J6" s="9">
        <v>46</v>
      </c>
      <c r="K6" s="7" t="s">
        <v>23</v>
      </c>
      <c r="L6" s="11">
        <v>50</v>
      </c>
      <c r="M6" s="8"/>
      <c r="N6" s="9">
        <v>56</v>
      </c>
      <c r="O6" s="7" t="s">
        <v>23</v>
      </c>
      <c r="P6" s="11">
        <v>20</v>
      </c>
      <c r="Q6" s="8"/>
      <c r="R6" s="9">
        <v>71</v>
      </c>
      <c r="S6" s="7" t="s">
        <v>10</v>
      </c>
      <c r="T6" s="11">
        <v>51</v>
      </c>
      <c r="U6" s="8"/>
      <c r="V6" s="9">
        <v>49</v>
      </c>
      <c r="W6" s="7" t="s">
        <v>10</v>
      </c>
      <c r="X6" s="11">
        <v>31</v>
      </c>
      <c r="Y6" s="8"/>
      <c r="Z6" s="9">
        <v>26</v>
      </c>
      <c r="AA6" s="98"/>
      <c r="AB6" s="98"/>
      <c r="AC6" s="50"/>
      <c r="AD6" s="50"/>
      <c r="AE6" s="50"/>
      <c r="AF6" s="48"/>
    </row>
    <row r="7" spans="2:60" ht="15" customHeight="1">
      <c r="B7" s="105" t="s">
        <v>55</v>
      </c>
      <c r="C7" s="74">
        <v>45774</v>
      </c>
      <c r="D7" s="60"/>
      <c r="E7" s="60"/>
      <c r="F7" s="50"/>
      <c r="G7" s="75"/>
      <c r="H7" s="76"/>
      <c r="I7" s="76"/>
      <c r="J7" s="77"/>
      <c r="K7" s="63">
        <v>45808</v>
      </c>
      <c r="L7" s="60"/>
      <c r="M7" s="60"/>
      <c r="N7" s="50"/>
      <c r="O7" s="63">
        <v>45808</v>
      </c>
      <c r="P7" s="60"/>
      <c r="Q7" s="60"/>
      <c r="R7" s="50"/>
      <c r="S7" s="63">
        <v>45774</v>
      </c>
      <c r="T7" s="60"/>
      <c r="U7" s="60"/>
      <c r="V7" s="50"/>
      <c r="W7" s="63">
        <v>45809</v>
      </c>
      <c r="X7" s="60"/>
      <c r="Y7" s="60"/>
      <c r="Z7" s="50"/>
      <c r="AA7" s="104" t="s">
        <v>87</v>
      </c>
      <c r="AB7" s="104">
        <v>13</v>
      </c>
      <c r="AC7" s="79">
        <f>SUM(D8+L8+P8+T8+X8)</f>
        <v>211</v>
      </c>
      <c r="AD7" s="79">
        <f>SUM(F8+N8+R8+V8+Z8)</f>
        <v>165</v>
      </c>
      <c r="AE7" s="79">
        <f>AC7-AD7</f>
        <v>46</v>
      </c>
      <c r="AF7" s="71">
        <v>2</v>
      </c>
    </row>
    <row r="8" spans="2:60" ht="24" customHeight="1">
      <c r="B8" s="108"/>
      <c r="C8" s="10" t="s">
        <v>10</v>
      </c>
      <c r="D8" s="11">
        <v>46</v>
      </c>
      <c r="E8" s="8"/>
      <c r="F8" s="9">
        <v>34</v>
      </c>
      <c r="G8" s="78"/>
      <c r="H8" s="59"/>
      <c r="I8" s="59"/>
      <c r="J8" s="60"/>
      <c r="K8" s="7" t="s">
        <v>10</v>
      </c>
      <c r="L8" s="11">
        <v>46</v>
      </c>
      <c r="M8" s="8"/>
      <c r="N8" s="9">
        <v>39</v>
      </c>
      <c r="O8" s="7" t="s">
        <v>23</v>
      </c>
      <c r="P8" s="11">
        <v>29</v>
      </c>
      <c r="Q8" s="8"/>
      <c r="R8" s="9">
        <v>48</v>
      </c>
      <c r="S8" s="7" t="s">
        <v>10</v>
      </c>
      <c r="T8" s="11">
        <v>43</v>
      </c>
      <c r="U8" s="8"/>
      <c r="V8" s="9">
        <v>34</v>
      </c>
      <c r="W8" s="7" t="s">
        <v>10</v>
      </c>
      <c r="X8" s="11">
        <v>47</v>
      </c>
      <c r="Y8" s="8"/>
      <c r="Z8" s="9">
        <v>10</v>
      </c>
      <c r="AA8" s="98"/>
      <c r="AB8" s="98"/>
      <c r="AC8" s="50"/>
      <c r="AD8" s="50"/>
      <c r="AE8" s="50"/>
      <c r="AF8" s="48"/>
    </row>
    <row r="9" spans="2:60" ht="15" customHeight="1">
      <c r="B9" s="109" t="s">
        <v>57</v>
      </c>
      <c r="C9" s="74">
        <v>45808</v>
      </c>
      <c r="D9" s="60"/>
      <c r="E9" s="60"/>
      <c r="F9" s="50"/>
      <c r="G9" s="63">
        <v>45808</v>
      </c>
      <c r="H9" s="60"/>
      <c r="I9" s="60"/>
      <c r="J9" s="50"/>
      <c r="K9" s="75"/>
      <c r="L9" s="76"/>
      <c r="M9" s="76"/>
      <c r="N9" s="77"/>
      <c r="O9" s="63">
        <v>45774</v>
      </c>
      <c r="P9" s="60"/>
      <c r="Q9" s="60"/>
      <c r="R9" s="50"/>
      <c r="S9" s="63">
        <v>45774</v>
      </c>
      <c r="T9" s="60"/>
      <c r="U9" s="60"/>
      <c r="V9" s="50"/>
      <c r="W9" s="63">
        <v>45809</v>
      </c>
      <c r="X9" s="60"/>
      <c r="Y9" s="60"/>
      <c r="Z9" s="50"/>
      <c r="AA9" s="104" t="s">
        <v>89</v>
      </c>
      <c r="AB9" s="104">
        <v>11</v>
      </c>
      <c r="AC9" s="79">
        <f>SUM(D10+H10+P10+T10+X10)</f>
        <v>218</v>
      </c>
      <c r="AD9" s="79">
        <f>SUM(F10+J10+R10+V10+Z10)</f>
        <v>221</v>
      </c>
      <c r="AE9" s="79">
        <f t="shared" ref="AE9" si="0">AC9-AD9</f>
        <v>-3</v>
      </c>
      <c r="AF9" s="71">
        <v>3</v>
      </c>
    </row>
    <row r="10" spans="2:60" ht="24" customHeight="1">
      <c r="B10" s="110"/>
      <c r="C10" s="10" t="s">
        <v>10</v>
      </c>
      <c r="D10" s="11">
        <v>56</v>
      </c>
      <c r="E10" s="8"/>
      <c r="F10" s="9">
        <v>50</v>
      </c>
      <c r="G10" s="7" t="s">
        <v>23</v>
      </c>
      <c r="H10" s="11">
        <v>39</v>
      </c>
      <c r="I10" s="8"/>
      <c r="J10" s="9">
        <v>46</v>
      </c>
      <c r="K10" s="78"/>
      <c r="L10" s="59"/>
      <c r="M10" s="59"/>
      <c r="N10" s="60"/>
      <c r="O10" s="7" t="s">
        <v>23</v>
      </c>
      <c r="P10" s="11">
        <v>15</v>
      </c>
      <c r="Q10" s="8"/>
      <c r="R10" s="9">
        <v>58</v>
      </c>
      <c r="S10" s="7" t="s">
        <v>10</v>
      </c>
      <c r="T10" s="11">
        <v>47</v>
      </c>
      <c r="U10" s="8"/>
      <c r="V10" s="9">
        <v>37</v>
      </c>
      <c r="W10" s="7" t="s">
        <v>10</v>
      </c>
      <c r="X10" s="11">
        <v>61</v>
      </c>
      <c r="Y10" s="8"/>
      <c r="Z10" s="9">
        <v>30</v>
      </c>
      <c r="AA10" s="98"/>
      <c r="AB10" s="98"/>
      <c r="AC10" s="50"/>
      <c r="AD10" s="50"/>
      <c r="AE10" s="50"/>
      <c r="AF10" s="48"/>
    </row>
    <row r="11" spans="2:60" ht="15" customHeight="1">
      <c r="B11" s="105" t="s">
        <v>45</v>
      </c>
      <c r="C11" s="74">
        <v>45808</v>
      </c>
      <c r="D11" s="60"/>
      <c r="E11" s="60"/>
      <c r="F11" s="50"/>
      <c r="G11" s="63">
        <v>45808</v>
      </c>
      <c r="H11" s="60"/>
      <c r="I11" s="60"/>
      <c r="J11" s="50"/>
      <c r="K11" s="63">
        <v>45774</v>
      </c>
      <c r="L11" s="60"/>
      <c r="M11" s="60"/>
      <c r="N11" s="50"/>
      <c r="O11" s="75"/>
      <c r="P11" s="76"/>
      <c r="Q11" s="76"/>
      <c r="R11" s="77"/>
      <c r="S11" s="63">
        <v>45809</v>
      </c>
      <c r="T11" s="60"/>
      <c r="U11" s="60"/>
      <c r="V11" s="50"/>
      <c r="W11" s="63">
        <v>45774</v>
      </c>
      <c r="X11" s="60"/>
      <c r="Y11" s="60"/>
      <c r="Z11" s="50"/>
      <c r="AA11" s="104" t="s">
        <v>88</v>
      </c>
      <c r="AB11" s="104">
        <v>15</v>
      </c>
      <c r="AC11" s="79">
        <f>SUM(D12+H12+L12+T12+X12)</f>
        <v>280</v>
      </c>
      <c r="AD11" s="79">
        <f>SUM(F12+J12+N12+V12+Z12)</f>
        <v>102</v>
      </c>
      <c r="AE11" s="79">
        <f t="shared" ref="AE11" si="1">AC11-AD11</f>
        <v>178</v>
      </c>
      <c r="AF11" s="71">
        <v>1</v>
      </c>
    </row>
    <row r="12" spans="2:60" ht="24" customHeight="1">
      <c r="B12" s="108"/>
      <c r="C12" s="10" t="s">
        <v>10</v>
      </c>
      <c r="D12" s="11">
        <v>71</v>
      </c>
      <c r="E12" s="8"/>
      <c r="F12" s="9">
        <v>20</v>
      </c>
      <c r="G12" s="7" t="s">
        <v>10</v>
      </c>
      <c r="H12" s="11">
        <v>48</v>
      </c>
      <c r="I12" s="8"/>
      <c r="J12" s="9">
        <v>29</v>
      </c>
      <c r="K12" s="7" t="s">
        <v>10</v>
      </c>
      <c r="L12" s="11">
        <v>58</v>
      </c>
      <c r="M12" s="8"/>
      <c r="N12" s="9">
        <v>15</v>
      </c>
      <c r="O12" s="78"/>
      <c r="P12" s="59"/>
      <c r="Q12" s="59"/>
      <c r="R12" s="60"/>
      <c r="S12" s="7" t="s">
        <v>10</v>
      </c>
      <c r="T12" s="11">
        <v>40</v>
      </c>
      <c r="U12" s="8"/>
      <c r="V12" s="9">
        <v>16</v>
      </c>
      <c r="W12" s="7" t="s">
        <v>10</v>
      </c>
      <c r="X12" s="11">
        <v>63</v>
      </c>
      <c r="Y12" s="8"/>
      <c r="Z12" s="9">
        <v>22</v>
      </c>
      <c r="AA12" s="98"/>
      <c r="AB12" s="98"/>
      <c r="AC12" s="50"/>
      <c r="AD12" s="50"/>
      <c r="AE12" s="50"/>
      <c r="AF12" s="48"/>
    </row>
    <row r="13" spans="2:60" ht="15" customHeight="1">
      <c r="B13" s="105" t="s">
        <v>59</v>
      </c>
      <c r="C13" s="74">
        <v>45809</v>
      </c>
      <c r="D13" s="60"/>
      <c r="E13" s="60"/>
      <c r="F13" s="50"/>
      <c r="G13" s="63">
        <v>45774</v>
      </c>
      <c r="H13" s="60"/>
      <c r="I13" s="60"/>
      <c r="J13" s="50"/>
      <c r="K13" s="63">
        <v>45774</v>
      </c>
      <c r="L13" s="60"/>
      <c r="M13" s="60"/>
      <c r="N13" s="50"/>
      <c r="O13" s="63">
        <v>45809</v>
      </c>
      <c r="P13" s="60"/>
      <c r="Q13" s="60"/>
      <c r="R13" s="50"/>
      <c r="S13" s="75"/>
      <c r="T13" s="76"/>
      <c r="U13" s="76"/>
      <c r="V13" s="77"/>
      <c r="W13" s="63">
        <v>45773</v>
      </c>
      <c r="X13" s="60"/>
      <c r="Y13" s="60"/>
      <c r="Z13" s="50"/>
      <c r="AA13" s="104" t="s">
        <v>86</v>
      </c>
      <c r="AB13" s="104">
        <v>7</v>
      </c>
      <c r="AC13" s="79">
        <f>SUM(D14+H14+L14+P14+X14)</f>
        <v>189</v>
      </c>
      <c r="AD13" s="79">
        <f>SUM(F14+J14+N14+R14+Z14)</f>
        <v>217</v>
      </c>
      <c r="AE13" s="79">
        <f t="shared" ref="AE13" si="2">AC13-AD13</f>
        <v>-28</v>
      </c>
      <c r="AF13" s="71">
        <v>5</v>
      </c>
    </row>
    <row r="14" spans="2:60" ht="24" customHeight="1">
      <c r="B14" s="108"/>
      <c r="C14" s="10" t="s">
        <v>23</v>
      </c>
      <c r="D14" s="11">
        <v>49</v>
      </c>
      <c r="E14" s="8"/>
      <c r="F14" s="9">
        <v>51</v>
      </c>
      <c r="G14" s="7" t="s">
        <v>23</v>
      </c>
      <c r="H14" s="11">
        <v>34</v>
      </c>
      <c r="I14" s="8"/>
      <c r="J14" s="9">
        <v>43</v>
      </c>
      <c r="K14" s="7" t="s">
        <v>23</v>
      </c>
      <c r="L14" s="11">
        <v>37</v>
      </c>
      <c r="M14" s="8"/>
      <c r="N14" s="9">
        <v>47</v>
      </c>
      <c r="O14" s="7" t="s">
        <v>23</v>
      </c>
      <c r="P14" s="11">
        <v>16</v>
      </c>
      <c r="Q14" s="8"/>
      <c r="R14" s="9">
        <v>40</v>
      </c>
      <c r="S14" s="78"/>
      <c r="T14" s="59"/>
      <c r="U14" s="59"/>
      <c r="V14" s="60"/>
      <c r="W14" s="7" t="s">
        <v>10</v>
      </c>
      <c r="X14" s="11">
        <v>53</v>
      </c>
      <c r="Y14" s="8"/>
      <c r="Z14" s="9">
        <v>36</v>
      </c>
      <c r="AA14" s="98"/>
      <c r="AB14" s="98"/>
      <c r="AC14" s="50"/>
      <c r="AD14" s="50"/>
      <c r="AE14" s="50"/>
      <c r="AF14" s="48"/>
    </row>
    <row r="15" spans="2:60" ht="15" customHeight="1">
      <c r="B15" s="105" t="s">
        <v>26</v>
      </c>
      <c r="C15" s="74">
        <v>45774</v>
      </c>
      <c r="D15" s="60"/>
      <c r="E15" s="60"/>
      <c r="F15" s="50"/>
      <c r="G15" s="63">
        <v>45809</v>
      </c>
      <c r="H15" s="60"/>
      <c r="I15" s="60"/>
      <c r="J15" s="50"/>
      <c r="K15" s="63">
        <v>45809</v>
      </c>
      <c r="L15" s="60"/>
      <c r="M15" s="60"/>
      <c r="N15" s="50"/>
      <c r="O15" s="63">
        <v>45774</v>
      </c>
      <c r="P15" s="60"/>
      <c r="Q15" s="60"/>
      <c r="R15" s="50"/>
      <c r="S15" s="63">
        <v>45773</v>
      </c>
      <c r="T15" s="60"/>
      <c r="U15" s="60"/>
      <c r="V15" s="50"/>
      <c r="W15" s="75"/>
      <c r="X15" s="76"/>
      <c r="Y15" s="76"/>
      <c r="Z15" s="77"/>
      <c r="AA15" s="104" t="s">
        <v>91</v>
      </c>
      <c r="AB15" s="104">
        <v>5</v>
      </c>
      <c r="AC15" s="79">
        <f>SUM(D16+H16+L16+P16+T16)</f>
        <v>124</v>
      </c>
      <c r="AD15" s="79">
        <f>SUM(F16+J16+N16+R16+V16)</f>
        <v>255</v>
      </c>
      <c r="AE15" s="79">
        <f>AC15-AD15</f>
        <v>-131</v>
      </c>
      <c r="AF15" s="71">
        <v>6</v>
      </c>
    </row>
    <row r="16" spans="2:60" ht="24" customHeight="1" thickBot="1">
      <c r="B16" s="106"/>
      <c r="C16" s="12" t="s">
        <v>23</v>
      </c>
      <c r="D16" s="13">
        <v>26</v>
      </c>
      <c r="E16" s="14"/>
      <c r="F16" s="23">
        <v>31</v>
      </c>
      <c r="G16" s="15" t="s">
        <v>23</v>
      </c>
      <c r="H16" s="13">
        <v>10</v>
      </c>
      <c r="I16" s="14"/>
      <c r="J16" s="23">
        <v>47</v>
      </c>
      <c r="K16" s="15" t="s">
        <v>23</v>
      </c>
      <c r="L16" s="13">
        <v>30</v>
      </c>
      <c r="M16" s="14"/>
      <c r="N16" s="23">
        <v>61</v>
      </c>
      <c r="O16" s="15" t="s">
        <v>23</v>
      </c>
      <c r="P16" s="13">
        <v>22</v>
      </c>
      <c r="Q16" s="14"/>
      <c r="R16" s="23">
        <v>63</v>
      </c>
      <c r="S16" s="15" t="s">
        <v>23</v>
      </c>
      <c r="T16" s="13">
        <v>36</v>
      </c>
      <c r="U16" s="14"/>
      <c r="V16" s="23">
        <v>53</v>
      </c>
      <c r="W16" s="87"/>
      <c r="X16" s="88"/>
      <c r="Y16" s="88"/>
      <c r="Z16" s="89"/>
      <c r="AA16" s="107"/>
      <c r="AB16" s="107"/>
      <c r="AC16" s="101"/>
      <c r="AD16" s="101"/>
      <c r="AE16" s="101"/>
      <c r="AF16" s="103"/>
    </row>
    <row r="18" spans="2:59" s="2" customFormat="1" ht="18" customHeight="1">
      <c r="B18" s="16" t="s">
        <v>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18</v>
      </c>
      <c r="U18" s="16"/>
      <c r="V18" s="16"/>
      <c r="AY18" s="16"/>
      <c r="AZ18" s="16"/>
      <c r="BA18" s="16"/>
      <c r="BB18" s="16"/>
      <c r="BC18" s="16"/>
      <c r="BD18" s="16"/>
      <c r="BE18" s="16"/>
      <c r="BF18" s="16"/>
      <c r="BG18" s="16"/>
    </row>
    <row r="19" spans="2:59" s="2" customFormat="1" ht="18" customHeight="1" thickBot="1">
      <c r="B19" s="17" t="s">
        <v>5</v>
      </c>
      <c r="C19" s="90" t="s">
        <v>6</v>
      </c>
      <c r="D19" s="90"/>
      <c r="E19" s="90"/>
      <c r="F19" s="90"/>
      <c r="G19" s="90" t="s">
        <v>7</v>
      </c>
      <c r="H19" s="90"/>
      <c r="I19" s="90"/>
      <c r="J19" s="90"/>
      <c r="K19" s="90" t="s">
        <v>8</v>
      </c>
      <c r="L19" s="90"/>
      <c r="M19" s="90"/>
      <c r="N19" s="90"/>
      <c r="O19" s="90" t="s">
        <v>9</v>
      </c>
      <c r="P19" s="90"/>
      <c r="Q19" s="90"/>
      <c r="R19" s="90"/>
      <c r="S19" s="16"/>
      <c r="T19" s="18" t="s">
        <v>19</v>
      </c>
      <c r="U19" s="18"/>
      <c r="V19" s="18"/>
      <c r="AY19" s="18"/>
      <c r="AZ19" s="18"/>
      <c r="BA19" s="18"/>
      <c r="BB19" s="18"/>
      <c r="BC19" s="18"/>
      <c r="BD19" s="18"/>
      <c r="BE19" s="18"/>
      <c r="BF19" s="18"/>
      <c r="BG19" s="18"/>
    </row>
    <row r="20" spans="2:59" s="2" customFormat="1" ht="18" customHeight="1" thickTop="1">
      <c r="B20" s="19" t="s">
        <v>10</v>
      </c>
      <c r="C20" s="95" t="s">
        <v>11</v>
      </c>
      <c r="D20" s="95"/>
      <c r="E20" s="95"/>
      <c r="F20" s="95"/>
      <c r="G20" s="96" t="s">
        <v>12</v>
      </c>
      <c r="H20" s="96"/>
      <c r="I20" s="96"/>
      <c r="J20" s="96"/>
      <c r="K20" s="95" t="s">
        <v>23</v>
      </c>
      <c r="L20" s="95"/>
      <c r="M20" s="95"/>
      <c r="N20" s="95"/>
      <c r="O20" s="97" t="s">
        <v>13</v>
      </c>
      <c r="P20" s="97"/>
      <c r="Q20" s="97"/>
      <c r="R20" s="95"/>
      <c r="S20" s="16"/>
      <c r="T20" s="18" t="s">
        <v>20</v>
      </c>
      <c r="U20" s="18"/>
      <c r="V20" s="18"/>
      <c r="AY20" s="18"/>
      <c r="AZ20" s="18"/>
      <c r="BA20" s="18"/>
      <c r="BB20" s="18"/>
      <c r="BC20" s="18"/>
      <c r="BD20" s="18"/>
      <c r="BE20" s="18"/>
      <c r="BF20" s="18"/>
      <c r="BG20" s="18"/>
    </row>
    <row r="21" spans="2:59" s="2" customFormat="1" ht="18" customHeight="1">
      <c r="B21" s="20" t="s">
        <v>14</v>
      </c>
      <c r="C21" s="94" t="s">
        <v>14</v>
      </c>
      <c r="D21" s="94"/>
      <c r="E21" s="94"/>
      <c r="F21" s="94"/>
      <c r="G21" s="94" t="s">
        <v>15</v>
      </c>
      <c r="H21" s="94"/>
      <c r="I21" s="94"/>
      <c r="J21" s="94"/>
      <c r="K21" s="94" t="s">
        <v>16</v>
      </c>
      <c r="L21" s="94"/>
      <c r="M21" s="94"/>
      <c r="N21" s="94"/>
      <c r="O21" s="94" t="s">
        <v>17</v>
      </c>
      <c r="P21" s="94"/>
      <c r="Q21" s="94"/>
      <c r="R21" s="94"/>
      <c r="S21" s="16"/>
      <c r="T21" s="18" t="s">
        <v>21</v>
      </c>
      <c r="U21" s="18"/>
      <c r="V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spans="2:59" s="2" customFormat="1" ht="18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2:59" s="2" customFormat="1" ht="18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2:59" s="2" customFormat="1" ht="18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2:59" s="2" customFormat="1" ht="18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2:59" s="2" customFormat="1" ht="18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2:59" s="2" customFormat="1" ht="18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2:59" s="2" customFormat="1" ht="18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2:59" ht="18" customHeight="1">
      <c r="B29" s="1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2:59" ht="18" customHeight="1"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2:59" ht="18" customHeight="1">
      <c r="B31" s="1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2:59" ht="18" customHeight="1">
      <c r="B32" s="1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ht="18" customHeight="1">
      <c r="B33" s="1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2:33" ht="18" customHeight="1"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2:33" ht="18" customHeight="1">
      <c r="B35" s="1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2:33" ht="18" customHeight="1">
      <c r="B36" s="1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2:33" ht="18" customHeight="1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3" ht="18" customHeight="1">
      <c r="B38" s="1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2:33" ht="18" customHeight="1">
      <c r="B39" s="1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2:33" ht="18" customHeight="1">
      <c r="B40" s="1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2:33" ht="18" customHeight="1">
      <c r="B41" s="1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2:33" ht="18" customHeight="1">
      <c r="B42" s="16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2:33" ht="18" customHeight="1">
      <c r="B43" s="1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2:33" ht="18" customHeight="1">
      <c r="B44" s="16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2:33" ht="18" customHeight="1">
      <c r="B45" s="1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2:33" ht="18" customHeight="1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2:33" ht="18" customHeight="1">
      <c r="B47" s="1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33" ht="18" customHeight="1">
      <c r="B48" s="16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2:33" ht="18" customHeight="1">
      <c r="B49" s="1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2:33" ht="18" customHeight="1">
      <c r="B50" s="1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2:33" ht="18" customHeight="1">
      <c r="B51" s="1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2:33" ht="18" customHeight="1">
      <c r="B52" s="16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2:33" ht="18" customHeight="1">
      <c r="B53" s="1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2:33" ht="18" customHeight="1">
      <c r="B54" s="16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2:33" ht="18" customHeight="1">
      <c r="B55" s="16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2:33" ht="18" customHeight="1">
      <c r="B56" s="16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2:33" ht="18" customHeight="1">
      <c r="B57" s="16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2:33" ht="18" customHeight="1"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2:33" ht="18" customHeight="1">
      <c r="B59" s="1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2:33" ht="18" customHeight="1"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2:33" ht="18" customHeight="1">
      <c r="B61" s="16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2:33" ht="18" customHeight="1">
      <c r="B62" s="16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ht="18" customHeight="1"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2:33" ht="18" customHeight="1">
      <c r="B64" s="1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2:33" ht="18" customHeight="1">
      <c r="B65" s="1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2:33" ht="18" customHeight="1">
      <c r="B66" s="16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2:33" ht="18" customHeight="1">
      <c r="B67" s="16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2:33" ht="18" customHeight="1">
      <c r="B68" s="16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ht="18" customHeight="1">
      <c r="B69" s="16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2:33" ht="18" customHeight="1">
      <c r="B70" s="1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2:33" ht="18" customHeight="1">
      <c r="B71" s="16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2:33" ht="18" customHeight="1">
      <c r="B72" s="16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2:33" ht="18" customHeight="1">
      <c r="B73" s="16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2:33" ht="18" customHeight="1">
      <c r="B74" s="1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2:33" ht="18" customHeight="1">
      <c r="B75" s="16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2:33" ht="18" customHeight="1">
      <c r="B76" s="16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2:33" ht="18" customHeight="1">
      <c r="B77" s="16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2:33" ht="18" customHeight="1">
      <c r="B78" s="1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2:33" ht="18" customHeight="1">
      <c r="B79" s="16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2:33" ht="18" customHeight="1">
      <c r="B80" s="16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2:33" ht="18" customHeight="1">
      <c r="B81" s="16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2:33" ht="18" customHeight="1">
      <c r="B82" s="16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2:33" ht="18" customHeight="1">
      <c r="B83" s="1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2:33" ht="18" customHeight="1">
      <c r="B84" s="16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2:33" ht="18" customHeight="1">
      <c r="B85" s="16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2:33" ht="18" customHeight="1">
      <c r="B86" s="16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2:33" ht="18" customHeight="1">
      <c r="B87" s="16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2:33" ht="18" customHeight="1">
      <c r="B88" s="16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2:33" ht="18" customHeight="1">
      <c r="B89" s="16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2:33" ht="18" customHeight="1">
      <c r="B90" s="16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2:33" ht="18" customHeight="1">
      <c r="B91" s="16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2:33" ht="18" customHeight="1">
      <c r="B92" s="16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2:33" ht="18" customHeight="1">
      <c r="B93" s="16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2:33" ht="18" customHeight="1">
      <c r="B94" s="16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2:33" ht="18" customHeight="1">
      <c r="B95" s="16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2:33" ht="18" customHeight="1">
      <c r="B96" s="16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2:33" ht="18" customHeight="1">
      <c r="B97" s="16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2:33" ht="18" customHeight="1">
      <c r="B98" s="16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2:33" ht="18" customHeight="1">
      <c r="B99" s="16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2:33" ht="18" customHeight="1">
      <c r="B100" s="16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2:33" ht="18" customHeight="1">
      <c r="B101" s="16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2:33" ht="18" customHeight="1">
      <c r="B102" s="16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2:33" ht="18" customHeight="1">
      <c r="B103" s="16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2:33" ht="18" customHeight="1">
      <c r="B104" s="16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spans="2:33" ht="18" customHeight="1">
      <c r="B105" s="16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2:33" ht="18" customHeight="1">
      <c r="B106" s="1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2:33" ht="18" customHeight="1">
      <c r="B107" s="16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2:33" ht="18" customHeight="1">
      <c r="B108" s="16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2:33" ht="18" customHeight="1">
      <c r="B109" s="16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2:33" ht="18" customHeight="1">
      <c r="B110" s="16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ht="18" customHeight="1">
      <c r="B111" s="16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ht="18" customHeight="1">
      <c r="B112" s="16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2:33" ht="18" customHeight="1">
      <c r="B113" s="16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</sheetData>
  <mergeCells count="98">
    <mergeCell ref="W4:Z4"/>
    <mergeCell ref="C3:H3"/>
    <mergeCell ref="S5:V5"/>
    <mergeCell ref="C4:F4"/>
    <mergeCell ref="G4:J4"/>
    <mergeCell ref="K4:N4"/>
    <mergeCell ref="O4:R4"/>
    <mergeCell ref="S4:V4"/>
    <mergeCell ref="B5:B6"/>
    <mergeCell ref="C5:F6"/>
    <mergeCell ref="G5:J5"/>
    <mergeCell ref="K5:N5"/>
    <mergeCell ref="O5:R5"/>
    <mergeCell ref="AF5:AF6"/>
    <mergeCell ref="B7:B8"/>
    <mergeCell ref="C7:F7"/>
    <mergeCell ref="G7:J8"/>
    <mergeCell ref="K7:N7"/>
    <mergeCell ref="O7:R7"/>
    <mergeCell ref="S7:V7"/>
    <mergeCell ref="W7:Z7"/>
    <mergeCell ref="AA7:AA8"/>
    <mergeCell ref="AB7:AB8"/>
    <mergeCell ref="W5:Z5"/>
    <mergeCell ref="AA5:AA6"/>
    <mergeCell ref="AB5:AB6"/>
    <mergeCell ref="AC5:AC6"/>
    <mergeCell ref="AD5:AD6"/>
    <mergeCell ref="AE5:AE6"/>
    <mergeCell ref="AC7:AC8"/>
    <mergeCell ref="AD7:AD8"/>
    <mergeCell ref="AE7:AE8"/>
    <mergeCell ref="AF7:AF8"/>
    <mergeCell ref="B9:B10"/>
    <mergeCell ref="C9:F9"/>
    <mergeCell ref="G9:J9"/>
    <mergeCell ref="K9:N10"/>
    <mergeCell ref="O9:R9"/>
    <mergeCell ref="S9:V9"/>
    <mergeCell ref="AF9:AF10"/>
    <mergeCell ref="AC9:AC10"/>
    <mergeCell ref="AD9:AD10"/>
    <mergeCell ref="AE9:AE10"/>
    <mergeCell ref="W9:Z9"/>
    <mergeCell ref="AA9:AA10"/>
    <mergeCell ref="AB9:AB10"/>
    <mergeCell ref="B11:B12"/>
    <mergeCell ref="C11:F11"/>
    <mergeCell ref="G11:J11"/>
    <mergeCell ref="K11:N11"/>
    <mergeCell ref="O11:R12"/>
    <mergeCell ref="AF11:AF12"/>
    <mergeCell ref="B13:B14"/>
    <mergeCell ref="C13:F13"/>
    <mergeCell ref="G13:J13"/>
    <mergeCell ref="K13:N13"/>
    <mergeCell ref="O13:R13"/>
    <mergeCell ref="S13:V14"/>
    <mergeCell ref="AF13:AF14"/>
    <mergeCell ref="AC13:AC14"/>
    <mergeCell ref="AD13:AD14"/>
    <mergeCell ref="AE13:AE14"/>
    <mergeCell ref="S11:V11"/>
    <mergeCell ref="W11:Z11"/>
    <mergeCell ref="AA11:AA12"/>
    <mergeCell ref="AB11:AB12"/>
    <mergeCell ref="C21:F21"/>
    <mergeCell ref="G21:J21"/>
    <mergeCell ref="K21:N21"/>
    <mergeCell ref="O21:R21"/>
    <mergeCell ref="AC15:AC16"/>
    <mergeCell ref="C19:F19"/>
    <mergeCell ref="G19:J19"/>
    <mergeCell ref="K19:N19"/>
    <mergeCell ref="O19:R19"/>
    <mergeCell ref="S15:V15"/>
    <mergeCell ref="W15:Z16"/>
    <mergeCell ref="AA15:AA16"/>
    <mergeCell ref="AB15:AB16"/>
    <mergeCell ref="C15:F15"/>
    <mergeCell ref="G15:J15"/>
    <mergeCell ref="K15:N15"/>
    <mergeCell ref="B1:AF1"/>
    <mergeCell ref="C20:F20"/>
    <mergeCell ref="G20:J20"/>
    <mergeCell ref="K20:N20"/>
    <mergeCell ref="O20:R20"/>
    <mergeCell ref="AD15:AD16"/>
    <mergeCell ref="AE15:AE16"/>
    <mergeCell ref="AF15:AF16"/>
    <mergeCell ref="W13:Z13"/>
    <mergeCell ref="AA13:AA14"/>
    <mergeCell ref="AB13:AB14"/>
    <mergeCell ref="B15:B16"/>
    <mergeCell ref="O15:R15"/>
    <mergeCell ref="AC11:AC12"/>
    <mergeCell ref="AD11:AD12"/>
    <mergeCell ref="AE11:AE12"/>
  </mergeCells>
  <phoneticPr fontId="1"/>
  <pageMargins left="0.11811023622047245" right="0" top="0.74803149606299213" bottom="0.15748031496062992" header="0.31496062992125984" footer="0.31496062992125984"/>
  <pageSetup paperSize="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6A4B-76D1-4325-BAF3-820A6FA02B7C}">
  <sheetPr>
    <tabColor rgb="FF67F420"/>
  </sheetPr>
  <dimension ref="B1:BH113"/>
  <sheetViews>
    <sheetView topLeftCell="B1" workbookViewId="0">
      <selection activeCell="AF17" sqref="AF17"/>
    </sheetView>
  </sheetViews>
  <sheetFormatPr defaultColWidth="9.109375" defaultRowHeight="18" customHeight="1"/>
  <cols>
    <col min="1" max="1" width="1" style="6" customWidth="1"/>
    <col min="2" max="2" width="10.6640625" style="4" customWidth="1"/>
    <col min="3" max="3" width="2.88671875" style="6" customWidth="1"/>
    <col min="4" max="4" width="4.109375" style="6" customWidth="1"/>
    <col min="5" max="5" width="2.33203125" style="6" customWidth="1"/>
    <col min="6" max="6" width="4.109375" style="6" customWidth="1"/>
    <col min="7" max="7" width="2.88671875" style="6" customWidth="1"/>
    <col min="8" max="8" width="4.109375" style="6" customWidth="1"/>
    <col min="9" max="9" width="2.33203125" style="6" customWidth="1"/>
    <col min="10" max="10" width="4.109375" style="6" customWidth="1"/>
    <col min="11" max="11" width="2.88671875" style="6" customWidth="1"/>
    <col min="12" max="12" width="4.109375" style="6" customWidth="1"/>
    <col min="13" max="13" width="2.33203125" style="6" customWidth="1"/>
    <col min="14" max="14" width="4.109375" style="6" customWidth="1"/>
    <col min="15" max="15" width="2.88671875" style="6" customWidth="1"/>
    <col min="16" max="16" width="4.109375" style="6" customWidth="1"/>
    <col min="17" max="17" width="2.33203125" style="6" customWidth="1"/>
    <col min="18" max="18" width="4.109375" style="6" customWidth="1"/>
    <col min="19" max="19" width="3" style="6" customWidth="1"/>
    <col min="20" max="20" width="4.109375" style="6" customWidth="1"/>
    <col min="21" max="21" width="2.33203125" style="6" customWidth="1"/>
    <col min="22" max="22" width="4.109375" style="6" customWidth="1"/>
    <col min="23" max="23" width="3" style="6" customWidth="1"/>
    <col min="24" max="24" width="4.109375" style="6" customWidth="1"/>
    <col min="25" max="25" width="2.44140625" style="6" customWidth="1"/>
    <col min="26" max="26" width="4.109375" style="6" customWidth="1"/>
    <col min="27" max="27" width="13.6640625" style="6" customWidth="1"/>
    <col min="28" max="32" width="7.6640625" style="6" customWidth="1"/>
    <col min="33" max="33" width="1.109375" style="6" customWidth="1"/>
    <col min="34" max="16384" width="9.109375" style="6"/>
  </cols>
  <sheetData>
    <row r="1" spans="2:60" s="2" customFormat="1" ht="24" customHeight="1">
      <c r="B1" s="45" t="s">
        <v>50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2:60" s="2" customFormat="1" ht="15" customHeight="1">
      <c r="B2" s="4"/>
      <c r="C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:60" s="2" customFormat="1" ht="21.75" customHeight="1" thickBot="1">
      <c r="B3" s="4"/>
      <c r="C3" s="43" t="s">
        <v>66</v>
      </c>
      <c r="D3" s="43"/>
      <c r="E3" s="43"/>
      <c r="F3" s="43"/>
      <c r="G3" s="43"/>
      <c r="H3" s="43"/>
      <c r="I3" s="5"/>
      <c r="J3" s="5"/>
    </row>
    <row r="4" spans="2:60" s="2" customFormat="1" ht="30" customHeight="1" thickBot="1">
      <c r="B4" s="33" t="s">
        <v>37</v>
      </c>
      <c r="C4" s="127" t="s">
        <v>67</v>
      </c>
      <c r="D4" s="128"/>
      <c r="E4" s="128"/>
      <c r="F4" s="129"/>
      <c r="G4" s="130" t="s">
        <v>79</v>
      </c>
      <c r="H4" s="131"/>
      <c r="I4" s="131"/>
      <c r="J4" s="130"/>
      <c r="K4" s="130" t="s">
        <v>81</v>
      </c>
      <c r="L4" s="131"/>
      <c r="M4" s="131"/>
      <c r="N4" s="130"/>
      <c r="O4" s="132" t="s">
        <v>24</v>
      </c>
      <c r="P4" s="133"/>
      <c r="Q4" s="133"/>
      <c r="R4" s="131"/>
      <c r="S4" s="132" t="s">
        <v>84</v>
      </c>
      <c r="T4" s="133"/>
      <c r="U4" s="133"/>
      <c r="V4" s="131"/>
      <c r="W4" s="132" t="s">
        <v>85</v>
      </c>
      <c r="X4" s="133"/>
      <c r="Y4" s="133"/>
      <c r="Z4" s="131"/>
      <c r="AA4" s="34" t="s">
        <v>60</v>
      </c>
      <c r="AB4" s="35" t="s">
        <v>61</v>
      </c>
      <c r="AC4" s="35" t="s">
        <v>62</v>
      </c>
      <c r="AD4" s="35" t="s">
        <v>63</v>
      </c>
      <c r="AE4" s="36" t="s">
        <v>64</v>
      </c>
      <c r="AF4" s="37" t="s">
        <v>65</v>
      </c>
    </row>
    <row r="5" spans="2:60" ht="15" customHeight="1" thickTop="1">
      <c r="B5" s="126" t="s">
        <v>44</v>
      </c>
      <c r="C5" s="55"/>
      <c r="D5" s="56"/>
      <c r="E5" s="56"/>
      <c r="F5" s="57"/>
      <c r="G5" s="61">
        <v>45795</v>
      </c>
      <c r="H5" s="62"/>
      <c r="I5" s="62"/>
      <c r="J5" s="51"/>
      <c r="K5" s="61">
        <v>45795</v>
      </c>
      <c r="L5" s="62"/>
      <c r="M5" s="62"/>
      <c r="N5" s="51"/>
      <c r="O5" s="61">
        <v>45795</v>
      </c>
      <c r="P5" s="62"/>
      <c r="Q5" s="62"/>
      <c r="R5" s="51"/>
      <c r="S5" s="61">
        <v>45809</v>
      </c>
      <c r="T5" s="62"/>
      <c r="U5" s="62"/>
      <c r="V5" s="51"/>
      <c r="W5" s="63">
        <v>45809</v>
      </c>
      <c r="X5" s="60"/>
      <c r="Y5" s="60"/>
      <c r="Z5" s="50"/>
      <c r="AA5" s="111" t="s">
        <v>89</v>
      </c>
      <c r="AB5" s="111">
        <v>11</v>
      </c>
      <c r="AC5" s="112">
        <f>SUM(H6+L6+P6+T6+X6)</f>
        <v>176</v>
      </c>
      <c r="AD5" s="112">
        <f>SUM(J6+N6+R6+V6+Z6)</f>
        <v>170</v>
      </c>
      <c r="AE5" s="112">
        <f>AC5-AD5</f>
        <v>6</v>
      </c>
      <c r="AF5" s="47">
        <v>3</v>
      </c>
    </row>
    <row r="6" spans="2:60" ht="24" customHeight="1">
      <c r="B6" s="124"/>
      <c r="C6" s="58"/>
      <c r="D6" s="59"/>
      <c r="E6" s="59"/>
      <c r="F6" s="60"/>
      <c r="G6" s="7" t="s">
        <v>10</v>
      </c>
      <c r="H6" s="11">
        <v>44</v>
      </c>
      <c r="I6" s="8"/>
      <c r="J6" s="9">
        <v>37</v>
      </c>
      <c r="K6" s="7" t="s">
        <v>23</v>
      </c>
      <c r="L6" s="11">
        <v>22</v>
      </c>
      <c r="M6" s="8"/>
      <c r="N6" s="9">
        <v>47</v>
      </c>
      <c r="O6" s="7" t="s">
        <v>23</v>
      </c>
      <c r="P6" s="11">
        <v>11</v>
      </c>
      <c r="Q6" s="8"/>
      <c r="R6" s="9">
        <v>44</v>
      </c>
      <c r="S6" s="7" t="s">
        <v>10</v>
      </c>
      <c r="T6" s="11">
        <v>47</v>
      </c>
      <c r="U6" s="8"/>
      <c r="V6" s="9">
        <v>34</v>
      </c>
      <c r="W6" s="7" t="s">
        <v>10</v>
      </c>
      <c r="X6" s="11">
        <v>52</v>
      </c>
      <c r="Y6" s="8"/>
      <c r="Z6" s="9">
        <v>8</v>
      </c>
      <c r="AA6" s="98"/>
      <c r="AB6" s="98"/>
      <c r="AC6" s="50"/>
      <c r="AD6" s="50"/>
      <c r="AE6" s="50"/>
      <c r="AF6" s="48"/>
    </row>
    <row r="7" spans="2:60" ht="15" customHeight="1">
      <c r="B7" s="123" t="s">
        <v>80</v>
      </c>
      <c r="C7" s="74">
        <v>45795</v>
      </c>
      <c r="D7" s="60"/>
      <c r="E7" s="60"/>
      <c r="F7" s="50"/>
      <c r="G7" s="75"/>
      <c r="H7" s="76"/>
      <c r="I7" s="76"/>
      <c r="J7" s="77"/>
      <c r="K7" s="63">
        <v>45795</v>
      </c>
      <c r="L7" s="60"/>
      <c r="M7" s="60"/>
      <c r="N7" s="50"/>
      <c r="O7" s="63">
        <v>45795</v>
      </c>
      <c r="P7" s="60"/>
      <c r="Q7" s="60"/>
      <c r="R7" s="50"/>
      <c r="S7" s="63">
        <v>45809</v>
      </c>
      <c r="T7" s="60"/>
      <c r="U7" s="60"/>
      <c r="V7" s="50"/>
      <c r="W7" s="63">
        <v>45809</v>
      </c>
      <c r="X7" s="60"/>
      <c r="Y7" s="60"/>
      <c r="Z7" s="50"/>
      <c r="AA7" s="104" t="s">
        <v>86</v>
      </c>
      <c r="AB7" s="104">
        <v>7</v>
      </c>
      <c r="AC7" s="79">
        <f>SUM(D8+L8+P8+T8+X8)</f>
        <v>241</v>
      </c>
      <c r="AD7" s="79">
        <f>SUM(F8+N8+R8+V8+Z8)</f>
        <v>206</v>
      </c>
      <c r="AE7" s="79">
        <f>AC7-AD7</f>
        <v>35</v>
      </c>
      <c r="AF7" s="71">
        <v>5</v>
      </c>
    </row>
    <row r="8" spans="2:60" ht="24" customHeight="1">
      <c r="B8" s="124"/>
      <c r="C8" s="10" t="s">
        <v>23</v>
      </c>
      <c r="D8" s="11">
        <v>37</v>
      </c>
      <c r="E8" s="8"/>
      <c r="F8" s="9">
        <v>44</v>
      </c>
      <c r="G8" s="78"/>
      <c r="H8" s="59"/>
      <c r="I8" s="59"/>
      <c r="J8" s="60"/>
      <c r="K8" s="7" t="s">
        <v>23</v>
      </c>
      <c r="L8" s="11">
        <v>34</v>
      </c>
      <c r="M8" s="8"/>
      <c r="N8" s="9">
        <v>50</v>
      </c>
      <c r="O8" s="7" t="s">
        <v>23</v>
      </c>
      <c r="P8" s="11">
        <v>34</v>
      </c>
      <c r="Q8" s="8"/>
      <c r="R8" s="9">
        <v>49</v>
      </c>
      <c r="S8" s="7" t="s">
        <v>23</v>
      </c>
      <c r="T8" s="11">
        <v>42</v>
      </c>
      <c r="U8" s="8"/>
      <c r="V8" s="9">
        <v>49</v>
      </c>
      <c r="W8" s="7" t="s">
        <v>10</v>
      </c>
      <c r="X8" s="11">
        <v>94</v>
      </c>
      <c r="Y8" s="8"/>
      <c r="Z8" s="9">
        <v>14</v>
      </c>
      <c r="AA8" s="98"/>
      <c r="AB8" s="98"/>
      <c r="AC8" s="50"/>
      <c r="AD8" s="50"/>
      <c r="AE8" s="50"/>
      <c r="AF8" s="48"/>
    </row>
    <row r="9" spans="2:60" ht="15" customHeight="1">
      <c r="B9" s="121" t="s">
        <v>82</v>
      </c>
      <c r="C9" s="74">
        <v>45795</v>
      </c>
      <c r="D9" s="60"/>
      <c r="E9" s="60"/>
      <c r="F9" s="50"/>
      <c r="G9" s="63">
        <v>45795</v>
      </c>
      <c r="H9" s="60"/>
      <c r="I9" s="60"/>
      <c r="J9" s="50"/>
      <c r="K9" s="75"/>
      <c r="L9" s="76"/>
      <c r="M9" s="76"/>
      <c r="N9" s="77"/>
      <c r="O9" s="63">
        <v>45795</v>
      </c>
      <c r="P9" s="60"/>
      <c r="Q9" s="60"/>
      <c r="R9" s="50"/>
      <c r="S9" s="63">
        <v>45774</v>
      </c>
      <c r="T9" s="60"/>
      <c r="U9" s="60"/>
      <c r="V9" s="50"/>
      <c r="W9" s="63">
        <v>45774</v>
      </c>
      <c r="X9" s="60"/>
      <c r="Y9" s="60"/>
      <c r="Z9" s="50"/>
      <c r="AA9" s="104" t="s">
        <v>87</v>
      </c>
      <c r="AB9" s="104">
        <v>13</v>
      </c>
      <c r="AC9" s="79">
        <f>SUM(D10+H10+P10+T10+X10)</f>
        <v>293</v>
      </c>
      <c r="AD9" s="79">
        <f>SUM(F10+J10+R10+V10+Z10)</f>
        <v>115</v>
      </c>
      <c r="AE9" s="79">
        <f t="shared" ref="AE9" si="0">AC9-AD9</f>
        <v>178</v>
      </c>
      <c r="AF9" s="71">
        <v>2</v>
      </c>
    </row>
    <row r="10" spans="2:60" ht="24" customHeight="1">
      <c r="B10" s="125"/>
      <c r="C10" s="10" t="s">
        <v>10</v>
      </c>
      <c r="D10" s="11">
        <v>47</v>
      </c>
      <c r="E10" s="8"/>
      <c r="F10" s="9">
        <v>22</v>
      </c>
      <c r="G10" s="7" t="s">
        <v>10</v>
      </c>
      <c r="H10" s="11">
        <v>50</v>
      </c>
      <c r="I10" s="8"/>
      <c r="J10" s="9">
        <v>34</v>
      </c>
      <c r="K10" s="78"/>
      <c r="L10" s="59"/>
      <c r="M10" s="59"/>
      <c r="N10" s="60"/>
      <c r="O10" s="7" t="s">
        <v>23</v>
      </c>
      <c r="P10" s="11">
        <v>36</v>
      </c>
      <c r="Q10" s="8"/>
      <c r="R10" s="9">
        <v>38</v>
      </c>
      <c r="S10" s="7" t="s">
        <v>10</v>
      </c>
      <c r="T10" s="11">
        <v>58</v>
      </c>
      <c r="U10" s="8"/>
      <c r="V10" s="9">
        <v>19</v>
      </c>
      <c r="W10" s="7" t="s">
        <v>10</v>
      </c>
      <c r="X10" s="11">
        <v>102</v>
      </c>
      <c r="Y10" s="8"/>
      <c r="Z10" s="9">
        <v>2</v>
      </c>
      <c r="AA10" s="98"/>
      <c r="AB10" s="98"/>
      <c r="AC10" s="50"/>
      <c r="AD10" s="50"/>
      <c r="AE10" s="50"/>
      <c r="AF10" s="48"/>
    </row>
    <row r="11" spans="2:60" ht="15" customHeight="1">
      <c r="B11" s="123" t="s">
        <v>83</v>
      </c>
      <c r="C11" s="74">
        <v>45795</v>
      </c>
      <c r="D11" s="60"/>
      <c r="E11" s="60"/>
      <c r="F11" s="50"/>
      <c r="G11" s="63">
        <v>45795</v>
      </c>
      <c r="H11" s="60"/>
      <c r="I11" s="60"/>
      <c r="J11" s="50"/>
      <c r="K11" s="63">
        <v>45795</v>
      </c>
      <c r="L11" s="60"/>
      <c r="M11" s="60"/>
      <c r="N11" s="50"/>
      <c r="O11" s="75"/>
      <c r="P11" s="76"/>
      <c r="Q11" s="76"/>
      <c r="R11" s="77"/>
      <c r="S11" s="63">
        <v>45774</v>
      </c>
      <c r="T11" s="60"/>
      <c r="U11" s="60"/>
      <c r="V11" s="50"/>
      <c r="W11" s="63">
        <v>45774</v>
      </c>
      <c r="X11" s="60"/>
      <c r="Y11" s="60"/>
      <c r="Z11" s="50"/>
      <c r="AA11" s="104" t="s">
        <v>88</v>
      </c>
      <c r="AB11" s="104">
        <v>15</v>
      </c>
      <c r="AC11" s="79">
        <f>SUM(D12+H12+L12+T12+X12)</f>
        <v>256</v>
      </c>
      <c r="AD11" s="79">
        <f>SUM(F12+J12+N12+V12+Z12)</f>
        <v>106</v>
      </c>
      <c r="AE11" s="79">
        <f t="shared" ref="AE11" si="1">AC11-AD11</f>
        <v>150</v>
      </c>
      <c r="AF11" s="71">
        <v>1</v>
      </c>
    </row>
    <row r="12" spans="2:60" ht="24" customHeight="1">
      <c r="B12" s="124"/>
      <c r="C12" s="10" t="s">
        <v>10</v>
      </c>
      <c r="D12" s="11">
        <v>44</v>
      </c>
      <c r="E12" s="8"/>
      <c r="F12" s="9">
        <v>11</v>
      </c>
      <c r="G12" s="7" t="s">
        <v>10</v>
      </c>
      <c r="H12" s="11">
        <v>49</v>
      </c>
      <c r="I12" s="8"/>
      <c r="J12" s="9">
        <v>34</v>
      </c>
      <c r="K12" s="7" t="s">
        <v>10</v>
      </c>
      <c r="L12" s="11">
        <v>38</v>
      </c>
      <c r="M12" s="8"/>
      <c r="N12" s="9">
        <v>36</v>
      </c>
      <c r="O12" s="78"/>
      <c r="P12" s="59"/>
      <c r="Q12" s="59"/>
      <c r="R12" s="60"/>
      <c r="S12" s="7" t="s">
        <v>10</v>
      </c>
      <c r="T12" s="11">
        <v>37</v>
      </c>
      <c r="U12" s="8"/>
      <c r="V12" s="9">
        <v>13</v>
      </c>
      <c r="W12" s="7" t="s">
        <v>10</v>
      </c>
      <c r="X12" s="11">
        <v>88</v>
      </c>
      <c r="Y12" s="8"/>
      <c r="Z12" s="9">
        <v>12</v>
      </c>
      <c r="AA12" s="98"/>
      <c r="AB12" s="98"/>
      <c r="AC12" s="50"/>
      <c r="AD12" s="50"/>
      <c r="AE12" s="50"/>
      <c r="AF12" s="48"/>
    </row>
    <row r="13" spans="2:60" ht="15" customHeight="1">
      <c r="B13" s="123" t="s">
        <v>84</v>
      </c>
      <c r="C13" s="74">
        <v>45809</v>
      </c>
      <c r="D13" s="60"/>
      <c r="E13" s="60"/>
      <c r="F13" s="50"/>
      <c r="G13" s="63">
        <v>45809</v>
      </c>
      <c r="H13" s="60"/>
      <c r="I13" s="60"/>
      <c r="J13" s="50"/>
      <c r="K13" s="63">
        <v>45774</v>
      </c>
      <c r="L13" s="60"/>
      <c r="M13" s="60"/>
      <c r="N13" s="50"/>
      <c r="O13" s="63">
        <v>45774</v>
      </c>
      <c r="P13" s="60"/>
      <c r="Q13" s="60"/>
      <c r="R13" s="50"/>
      <c r="S13" s="75"/>
      <c r="T13" s="76"/>
      <c r="U13" s="76"/>
      <c r="V13" s="77"/>
      <c r="W13" s="63">
        <v>45808</v>
      </c>
      <c r="X13" s="60"/>
      <c r="Y13" s="60"/>
      <c r="Z13" s="50"/>
      <c r="AA13" s="104" t="s">
        <v>90</v>
      </c>
      <c r="AB13" s="104">
        <v>9</v>
      </c>
      <c r="AC13" s="79">
        <f>SUM(D14+H14+L14+P14+X14)</f>
        <v>162</v>
      </c>
      <c r="AD13" s="79">
        <f>SUM(F14+J14+N14+R14+Z14)</f>
        <v>194</v>
      </c>
      <c r="AE13" s="79">
        <f t="shared" ref="AE13" si="2">AC13-AD13</f>
        <v>-32</v>
      </c>
      <c r="AF13" s="71">
        <v>4</v>
      </c>
    </row>
    <row r="14" spans="2:60" ht="24" customHeight="1">
      <c r="B14" s="124"/>
      <c r="C14" s="10" t="s">
        <v>23</v>
      </c>
      <c r="D14" s="11">
        <v>34</v>
      </c>
      <c r="E14" s="8"/>
      <c r="F14" s="9">
        <v>47</v>
      </c>
      <c r="G14" s="7" t="s">
        <v>10</v>
      </c>
      <c r="H14" s="11">
        <v>49</v>
      </c>
      <c r="I14" s="8"/>
      <c r="J14" s="9">
        <v>42</v>
      </c>
      <c r="K14" s="7" t="s">
        <v>23</v>
      </c>
      <c r="L14" s="11">
        <v>19</v>
      </c>
      <c r="M14" s="8"/>
      <c r="N14" s="9">
        <v>58</v>
      </c>
      <c r="O14" s="7" t="s">
        <v>23</v>
      </c>
      <c r="P14" s="11">
        <v>13</v>
      </c>
      <c r="Q14" s="8"/>
      <c r="R14" s="9">
        <v>37</v>
      </c>
      <c r="S14" s="78"/>
      <c r="T14" s="59"/>
      <c r="U14" s="59"/>
      <c r="V14" s="60"/>
      <c r="W14" s="7" t="s">
        <v>10</v>
      </c>
      <c r="X14" s="11">
        <v>47</v>
      </c>
      <c r="Y14" s="8"/>
      <c r="Z14" s="9">
        <v>10</v>
      </c>
      <c r="AA14" s="98"/>
      <c r="AB14" s="98"/>
      <c r="AC14" s="50"/>
      <c r="AD14" s="50"/>
      <c r="AE14" s="50"/>
      <c r="AF14" s="48"/>
    </row>
    <row r="15" spans="2:60" ht="15" customHeight="1">
      <c r="B15" s="121" t="s">
        <v>85</v>
      </c>
      <c r="C15" s="74">
        <v>45809</v>
      </c>
      <c r="D15" s="60"/>
      <c r="E15" s="60"/>
      <c r="F15" s="50"/>
      <c r="G15" s="63">
        <v>45809</v>
      </c>
      <c r="H15" s="60"/>
      <c r="I15" s="60"/>
      <c r="J15" s="50"/>
      <c r="K15" s="63">
        <v>45774</v>
      </c>
      <c r="L15" s="60"/>
      <c r="M15" s="60"/>
      <c r="N15" s="50"/>
      <c r="O15" s="63">
        <v>45774</v>
      </c>
      <c r="P15" s="60"/>
      <c r="Q15" s="60"/>
      <c r="R15" s="50"/>
      <c r="S15" s="63">
        <v>45808</v>
      </c>
      <c r="T15" s="60"/>
      <c r="U15" s="60"/>
      <c r="V15" s="50"/>
      <c r="W15" s="75"/>
      <c r="X15" s="76"/>
      <c r="Y15" s="76"/>
      <c r="Z15" s="77"/>
      <c r="AA15" s="104" t="s">
        <v>91</v>
      </c>
      <c r="AB15" s="104">
        <v>5</v>
      </c>
      <c r="AC15" s="79">
        <f>SUM(D16+H16+L16+P16+T16)</f>
        <v>46</v>
      </c>
      <c r="AD15" s="79">
        <f>SUM(F16+J16+N16+R16+V16)</f>
        <v>383</v>
      </c>
      <c r="AE15" s="79">
        <f>AC15-AD15</f>
        <v>-337</v>
      </c>
      <c r="AF15" s="71">
        <v>6</v>
      </c>
    </row>
    <row r="16" spans="2:60" ht="24" customHeight="1" thickBot="1">
      <c r="B16" s="122"/>
      <c r="C16" s="12" t="s">
        <v>23</v>
      </c>
      <c r="D16" s="13">
        <v>8</v>
      </c>
      <c r="E16" s="14"/>
      <c r="F16" s="23">
        <v>52</v>
      </c>
      <c r="G16" s="15" t="s">
        <v>23</v>
      </c>
      <c r="H16" s="13">
        <v>14</v>
      </c>
      <c r="I16" s="14"/>
      <c r="J16" s="23">
        <v>94</v>
      </c>
      <c r="K16" s="15" t="s">
        <v>23</v>
      </c>
      <c r="L16" s="13">
        <v>2</v>
      </c>
      <c r="M16" s="14"/>
      <c r="N16" s="23">
        <v>102</v>
      </c>
      <c r="O16" s="15" t="s">
        <v>23</v>
      </c>
      <c r="P16" s="13">
        <v>12</v>
      </c>
      <c r="Q16" s="14"/>
      <c r="R16" s="23">
        <v>88</v>
      </c>
      <c r="S16" s="15" t="s">
        <v>23</v>
      </c>
      <c r="T16" s="13">
        <v>10</v>
      </c>
      <c r="U16" s="14"/>
      <c r="V16" s="23">
        <v>47</v>
      </c>
      <c r="W16" s="87"/>
      <c r="X16" s="88"/>
      <c r="Y16" s="88"/>
      <c r="Z16" s="89"/>
      <c r="AA16" s="107"/>
      <c r="AB16" s="107"/>
      <c r="AC16" s="101"/>
      <c r="AD16" s="101"/>
      <c r="AE16" s="101"/>
      <c r="AF16" s="103"/>
    </row>
    <row r="18" spans="2:59" s="2" customFormat="1" ht="18" customHeight="1">
      <c r="B18" s="16" t="s">
        <v>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18</v>
      </c>
      <c r="U18" s="16"/>
      <c r="V18" s="16"/>
      <c r="AY18" s="16"/>
      <c r="AZ18" s="16"/>
      <c r="BA18" s="16"/>
      <c r="BB18" s="16"/>
      <c r="BC18" s="16"/>
      <c r="BD18" s="16"/>
      <c r="BE18" s="16"/>
      <c r="BF18" s="16"/>
      <c r="BG18" s="16"/>
    </row>
    <row r="19" spans="2:59" s="2" customFormat="1" ht="18" customHeight="1" thickBot="1">
      <c r="B19" s="17" t="s">
        <v>5</v>
      </c>
      <c r="C19" s="90" t="s">
        <v>6</v>
      </c>
      <c r="D19" s="90"/>
      <c r="E19" s="90"/>
      <c r="F19" s="90"/>
      <c r="G19" s="90" t="s">
        <v>7</v>
      </c>
      <c r="H19" s="90"/>
      <c r="I19" s="90"/>
      <c r="J19" s="90"/>
      <c r="K19" s="90" t="s">
        <v>8</v>
      </c>
      <c r="L19" s="90"/>
      <c r="M19" s="90"/>
      <c r="N19" s="90"/>
      <c r="O19" s="90" t="s">
        <v>9</v>
      </c>
      <c r="P19" s="90"/>
      <c r="Q19" s="90"/>
      <c r="R19" s="90"/>
      <c r="S19" s="16"/>
      <c r="T19" s="18" t="s">
        <v>19</v>
      </c>
      <c r="U19" s="18"/>
      <c r="V19" s="18"/>
      <c r="AY19" s="18"/>
      <c r="AZ19" s="18"/>
      <c r="BA19" s="18"/>
      <c r="BB19" s="18"/>
      <c r="BC19" s="18"/>
      <c r="BD19" s="18"/>
      <c r="BE19" s="18"/>
      <c r="BF19" s="18"/>
      <c r="BG19" s="18"/>
    </row>
    <row r="20" spans="2:59" s="2" customFormat="1" ht="18" customHeight="1" thickTop="1">
      <c r="B20" s="19" t="s">
        <v>10</v>
      </c>
      <c r="C20" s="95" t="s">
        <v>11</v>
      </c>
      <c r="D20" s="95"/>
      <c r="E20" s="95"/>
      <c r="F20" s="95"/>
      <c r="G20" s="96" t="s">
        <v>12</v>
      </c>
      <c r="H20" s="96"/>
      <c r="I20" s="96"/>
      <c r="J20" s="96"/>
      <c r="K20" s="95" t="s">
        <v>23</v>
      </c>
      <c r="L20" s="95"/>
      <c r="M20" s="95"/>
      <c r="N20" s="95"/>
      <c r="O20" s="97" t="s">
        <v>13</v>
      </c>
      <c r="P20" s="97"/>
      <c r="Q20" s="97"/>
      <c r="R20" s="95"/>
      <c r="S20" s="16"/>
      <c r="T20" s="18" t="s">
        <v>20</v>
      </c>
      <c r="U20" s="18"/>
      <c r="V20" s="18"/>
      <c r="AY20" s="18"/>
      <c r="AZ20" s="18"/>
      <c r="BA20" s="18"/>
      <c r="BB20" s="18"/>
      <c r="BC20" s="18"/>
      <c r="BD20" s="18"/>
      <c r="BE20" s="18"/>
      <c r="BF20" s="18"/>
      <c r="BG20" s="18"/>
    </row>
    <row r="21" spans="2:59" s="2" customFormat="1" ht="18" customHeight="1">
      <c r="B21" s="20" t="s">
        <v>14</v>
      </c>
      <c r="C21" s="94" t="s">
        <v>14</v>
      </c>
      <c r="D21" s="94"/>
      <c r="E21" s="94"/>
      <c r="F21" s="94"/>
      <c r="G21" s="94" t="s">
        <v>15</v>
      </c>
      <c r="H21" s="94"/>
      <c r="I21" s="94"/>
      <c r="J21" s="94"/>
      <c r="K21" s="94" t="s">
        <v>16</v>
      </c>
      <c r="L21" s="94"/>
      <c r="M21" s="94"/>
      <c r="N21" s="94"/>
      <c r="O21" s="94" t="s">
        <v>17</v>
      </c>
      <c r="P21" s="94"/>
      <c r="Q21" s="94"/>
      <c r="R21" s="94"/>
      <c r="S21" s="16"/>
      <c r="T21" s="18" t="s">
        <v>21</v>
      </c>
      <c r="U21" s="18"/>
      <c r="V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spans="2:59" s="2" customFormat="1" ht="18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2:59" s="2" customFormat="1" ht="18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2:59" s="2" customFormat="1" ht="18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2:59" s="2" customFormat="1" ht="18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2:59" s="2" customFormat="1" ht="18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2:59" s="2" customFormat="1" ht="18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2:59" s="2" customFormat="1" ht="18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2:59" ht="18" customHeight="1">
      <c r="B29" s="1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2:59" ht="18" customHeight="1"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2:59" ht="18" customHeight="1">
      <c r="B31" s="1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2:59" ht="18" customHeight="1">
      <c r="B32" s="1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ht="18" customHeight="1">
      <c r="B33" s="1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2:33" ht="18" customHeight="1"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2:33" ht="18" customHeight="1">
      <c r="B35" s="1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2:33" ht="18" customHeight="1">
      <c r="B36" s="1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2:33" ht="18" customHeight="1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3" ht="18" customHeight="1">
      <c r="B38" s="1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2:33" ht="18" customHeight="1">
      <c r="B39" s="1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2:33" ht="18" customHeight="1">
      <c r="B40" s="1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2:33" ht="18" customHeight="1">
      <c r="B41" s="1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2:33" ht="18" customHeight="1">
      <c r="B42" s="16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2:33" ht="18" customHeight="1">
      <c r="B43" s="1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2:33" ht="18" customHeight="1">
      <c r="B44" s="16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2:33" ht="18" customHeight="1">
      <c r="B45" s="1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2:33" ht="18" customHeight="1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2:33" ht="18" customHeight="1">
      <c r="B47" s="1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33" ht="18" customHeight="1">
      <c r="B48" s="16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2:33" ht="18" customHeight="1">
      <c r="B49" s="1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2:33" ht="18" customHeight="1">
      <c r="B50" s="1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2:33" ht="18" customHeight="1">
      <c r="B51" s="1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2:33" ht="18" customHeight="1">
      <c r="B52" s="16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2:33" ht="18" customHeight="1">
      <c r="B53" s="1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2:33" ht="18" customHeight="1">
      <c r="B54" s="16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2:33" ht="18" customHeight="1">
      <c r="B55" s="16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2:33" ht="18" customHeight="1">
      <c r="B56" s="16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2:33" ht="18" customHeight="1">
      <c r="B57" s="16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2:33" ht="18" customHeight="1"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2:33" ht="18" customHeight="1">
      <c r="B59" s="1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2:33" ht="18" customHeight="1"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2:33" ht="18" customHeight="1">
      <c r="B61" s="16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2:33" ht="18" customHeight="1">
      <c r="B62" s="16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ht="18" customHeight="1"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2:33" ht="18" customHeight="1">
      <c r="B64" s="1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2:33" ht="18" customHeight="1">
      <c r="B65" s="1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2:33" ht="18" customHeight="1">
      <c r="B66" s="16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2:33" ht="18" customHeight="1">
      <c r="B67" s="16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2:33" ht="18" customHeight="1">
      <c r="B68" s="16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ht="18" customHeight="1">
      <c r="B69" s="16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2:33" ht="18" customHeight="1">
      <c r="B70" s="1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2:33" ht="18" customHeight="1">
      <c r="B71" s="16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2:33" ht="18" customHeight="1">
      <c r="B72" s="16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2:33" ht="18" customHeight="1">
      <c r="B73" s="16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2:33" ht="18" customHeight="1">
      <c r="B74" s="1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2:33" ht="18" customHeight="1">
      <c r="B75" s="16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2:33" ht="18" customHeight="1">
      <c r="B76" s="16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2:33" ht="18" customHeight="1">
      <c r="B77" s="16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2:33" ht="18" customHeight="1">
      <c r="B78" s="1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2:33" ht="18" customHeight="1">
      <c r="B79" s="16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2:33" ht="18" customHeight="1">
      <c r="B80" s="16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2:33" ht="18" customHeight="1">
      <c r="B81" s="16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2:33" ht="18" customHeight="1">
      <c r="B82" s="16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2:33" ht="18" customHeight="1">
      <c r="B83" s="1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2:33" ht="18" customHeight="1">
      <c r="B84" s="16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2:33" ht="18" customHeight="1">
      <c r="B85" s="16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2:33" ht="18" customHeight="1">
      <c r="B86" s="16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2:33" ht="18" customHeight="1">
      <c r="B87" s="16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2:33" ht="18" customHeight="1">
      <c r="B88" s="16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2:33" ht="18" customHeight="1">
      <c r="B89" s="16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2:33" ht="18" customHeight="1">
      <c r="B90" s="16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2:33" ht="18" customHeight="1">
      <c r="B91" s="16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2:33" ht="18" customHeight="1">
      <c r="B92" s="16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2:33" ht="18" customHeight="1">
      <c r="B93" s="16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2:33" ht="18" customHeight="1">
      <c r="B94" s="16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2:33" ht="18" customHeight="1">
      <c r="B95" s="16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2:33" ht="18" customHeight="1">
      <c r="B96" s="16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2:33" ht="18" customHeight="1">
      <c r="B97" s="16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2:33" ht="18" customHeight="1">
      <c r="B98" s="16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2:33" ht="18" customHeight="1">
      <c r="B99" s="16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2:33" ht="18" customHeight="1">
      <c r="B100" s="16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2:33" ht="18" customHeight="1">
      <c r="B101" s="16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2:33" ht="18" customHeight="1">
      <c r="B102" s="16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2:33" ht="18" customHeight="1">
      <c r="B103" s="16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2:33" ht="18" customHeight="1">
      <c r="B104" s="16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spans="2:33" ht="18" customHeight="1">
      <c r="B105" s="16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2:33" ht="18" customHeight="1">
      <c r="B106" s="1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2:33" ht="18" customHeight="1">
      <c r="B107" s="16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2:33" ht="18" customHeight="1">
      <c r="B108" s="16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2:33" ht="18" customHeight="1">
      <c r="B109" s="16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2:33" ht="18" customHeight="1">
      <c r="B110" s="16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ht="18" customHeight="1">
      <c r="B111" s="16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ht="18" customHeight="1">
      <c r="B112" s="16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2:33" ht="18" customHeight="1">
      <c r="B113" s="16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</sheetData>
  <mergeCells count="98">
    <mergeCell ref="B1:AF1"/>
    <mergeCell ref="C3:H3"/>
    <mergeCell ref="C4:F4"/>
    <mergeCell ref="G4:J4"/>
    <mergeCell ref="K4:N4"/>
    <mergeCell ref="O4:R4"/>
    <mergeCell ref="S4:V4"/>
    <mergeCell ref="W4:Z4"/>
    <mergeCell ref="B5:B6"/>
    <mergeCell ref="G5:J5"/>
    <mergeCell ref="K5:N5"/>
    <mergeCell ref="O5:R5"/>
    <mergeCell ref="AD5:AD6"/>
    <mergeCell ref="C5:F6"/>
    <mergeCell ref="AC5:AC6"/>
    <mergeCell ref="W5:Z5"/>
    <mergeCell ref="AA5:AA6"/>
    <mergeCell ref="AB5:AB6"/>
    <mergeCell ref="S5:V5"/>
    <mergeCell ref="AE5:AE6"/>
    <mergeCell ref="AC7:AC8"/>
    <mergeCell ref="AD7:AD8"/>
    <mergeCell ref="AE7:AE8"/>
    <mergeCell ref="AF7:AF8"/>
    <mergeCell ref="AF5:AF6"/>
    <mergeCell ref="B7:B8"/>
    <mergeCell ref="C7:F7"/>
    <mergeCell ref="S9:V9"/>
    <mergeCell ref="AF9:AF10"/>
    <mergeCell ref="AC9:AC10"/>
    <mergeCell ref="AD9:AD10"/>
    <mergeCell ref="AE9:AE10"/>
    <mergeCell ref="B9:B10"/>
    <mergeCell ref="C9:F9"/>
    <mergeCell ref="G9:J9"/>
    <mergeCell ref="K9:N10"/>
    <mergeCell ref="O9:R9"/>
    <mergeCell ref="O7:R7"/>
    <mergeCell ref="G7:J8"/>
    <mergeCell ref="K7:N7"/>
    <mergeCell ref="B11:B12"/>
    <mergeCell ref="C11:F11"/>
    <mergeCell ref="G11:J11"/>
    <mergeCell ref="K11:N11"/>
    <mergeCell ref="O11:R12"/>
    <mergeCell ref="AC11:AC12"/>
    <mergeCell ref="AD11:AD12"/>
    <mergeCell ref="AE11:AE12"/>
    <mergeCell ref="S7:V7"/>
    <mergeCell ref="W7:Z7"/>
    <mergeCell ref="AA7:AA8"/>
    <mergeCell ref="AB7:AB8"/>
    <mergeCell ref="AA11:AA12"/>
    <mergeCell ref="AB11:AB12"/>
    <mergeCell ref="W9:Z9"/>
    <mergeCell ref="AA9:AA10"/>
    <mergeCell ref="AB9:AB10"/>
    <mergeCell ref="AF11:AF12"/>
    <mergeCell ref="B13:B14"/>
    <mergeCell ref="C13:F13"/>
    <mergeCell ref="G13:J13"/>
    <mergeCell ref="K13:N13"/>
    <mergeCell ref="O13:R13"/>
    <mergeCell ref="S13:V14"/>
    <mergeCell ref="AF13:AF14"/>
    <mergeCell ref="AC13:AC14"/>
    <mergeCell ref="AD13:AD14"/>
    <mergeCell ref="AE13:AE14"/>
    <mergeCell ref="S11:V11"/>
    <mergeCell ref="W11:Z11"/>
    <mergeCell ref="W13:Z13"/>
    <mergeCell ref="AA13:AA14"/>
    <mergeCell ref="AB13:AB14"/>
    <mergeCell ref="B15:B16"/>
    <mergeCell ref="C15:F15"/>
    <mergeCell ref="G15:J15"/>
    <mergeCell ref="K15:N15"/>
    <mergeCell ref="O15:R15"/>
    <mergeCell ref="AC15:AC16"/>
    <mergeCell ref="AD15:AD16"/>
    <mergeCell ref="AE15:AE16"/>
    <mergeCell ref="AF15:AF16"/>
    <mergeCell ref="C19:F19"/>
    <mergeCell ref="G19:J19"/>
    <mergeCell ref="K19:N19"/>
    <mergeCell ref="O19:R19"/>
    <mergeCell ref="S15:V15"/>
    <mergeCell ref="W15:Z16"/>
    <mergeCell ref="AA15:AA16"/>
    <mergeCell ref="AB15:AB16"/>
    <mergeCell ref="C20:F20"/>
    <mergeCell ref="G20:J20"/>
    <mergeCell ref="K20:N20"/>
    <mergeCell ref="O20:R20"/>
    <mergeCell ref="C21:F21"/>
    <mergeCell ref="G21:J21"/>
    <mergeCell ref="K21:N21"/>
    <mergeCell ref="O21:R21"/>
  </mergeCells>
  <phoneticPr fontId="1"/>
  <pageMargins left="0.11811023622047245" right="0" top="0.74803149606299213" bottom="0.15748031496062992" header="0.31496062992125984" footer="0.31496062992125984"/>
  <pageSetup paperSize="9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6498E-1595-461E-986F-DF26C7CEB6B7}">
  <sheetPr>
    <tabColor rgb="FFFF3399"/>
  </sheetPr>
  <dimension ref="B1:BH113"/>
  <sheetViews>
    <sheetView tabSelected="1" workbookViewId="0">
      <selection activeCell="AF13" sqref="AF13:AF14"/>
    </sheetView>
  </sheetViews>
  <sheetFormatPr defaultColWidth="9.109375" defaultRowHeight="18" customHeight="1"/>
  <cols>
    <col min="1" max="1" width="1" style="6" customWidth="1"/>
    <col min="2" max="2" width="10.6640625" style="4" customWidth="1"/>
    <col min="3" max="3" width="2.88671875" style="6" customWidth="1"/>
    <col min="4" max="4" width="4.109375" style="6" customWidth="1"/>
    <col min="5" max="5" width="2.33203125" style="6" customWidth="1"/>
    <col min="6" max="6" width="4.109375" style="6" customWidth="1"/>
    <col min="7" max="7" width="2.88671875" style="6" customWidth="1"/>
    <col min="8" max="8" width="4.109375" style="6" customWidth="1"/>
    <col min="9" max="9" width="2.33203125" style="6" customWidth="1"/>
    <col min="10" max="10" width="4.109375" style="6" customWidth="1"/>
    <col min="11" max="11" width="2.88671875" style="6" customWidth="1"/>
    <col min="12" max="12" width="4.109375" style="6" customWidth="1"/>
    <col min="13" max="13" width="2.33203125" style="6" customWidth="1"/>
    <col min="14" max="14" width="4.109375" style="6" customWidth="1"/>
    <col min="15" max="15" width="2.88671875" style="6" customWidth="1"/>
    <col min="16" max="16" width="4.109375" style="6" customWidth="1"/>
    <col min="17" max="17" width="2.33203125" style="6" customWidth="1"/>
    <col min="18" max="18" width="4.109375" style="6" customWidth="1"/>
    <col min="19" max="19" width="3" style="6" customWidth="1"/>
    <col min="20" max="20" width="4.109375" style="6" customWidth="1"/>
    <col min="21" max="21" width="2.33203125" style="6" customWidth="1"/>
    <col min="22" max="22" width="4.109375" style="6" customWidth="1"/>
    <col min="23" max="23" width="3" style="6" customWidth="1"/>
    <col min="24" max="24" width="4.109375" style="6" customWidth="1"/>
    <col min="25" max="25" width="2.44140625" style="6" customWidth="1"/>
    <col min="26" max="26" width="4.109375" style="6" customWidth="1"/>
    <col min="27" max="27" width="13.6640625" style="6" customWidth="1"/>
    <col min="28" max="32" width="7.6640625" style="6" customWidth="1"/>
    <col min="33" max="33" width="1.109375" style="6" customWidth="1"/>
    <col min="34" max="16384" width="9.109375" style="6"/>
  </cols>
  <sheetData>
    <row r="1" spans="2:60" s="2" customFormat="1" ht="24" customHeight="1">
      <c r="B1" s="45" t="s">
        <v>50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2:60" s="2" customFormat="1" ht="15" customHeight="1">
      <c r="B2" s="4"/>
      <c r="C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:60" s="2" customFormat="1" ht="21.75" customHeight="1" thickBot="1">
      <c r="B3" s="4"/>
      <c r="C3" s="43" t="s">
        <v>68</v>
      </c>
      <c r="D3" s="43"/>
      <c r="E3" s="43"/>
      <c r="F3" s="43"/>
      <c r="G3" s="43"/>
      <c r="H3" s="43"/>
      <c r="I3" s="5"/>
      <c r="J3" s="5"/>
    </row>
    <row r="4" spans="2:60" s="2" customFormat="1" ht="30" customHeight="1" thickBot="1">
      <c r="B4" s="38" t="s">
        <v>37</v>
      </c>
      <c r="C4" s="140" t="s">
        <v>69</v>
      </c>
      <c r="D4" s="141"/>
      <c r="E4" s="141"/>
      <c r="F4" s="142"/>
      <c r="G4" s="143" t="s">
        <v>71</v>
      </c>
      <c r="H4" s="144"/>
      <c r="I4" s="144"/>
      <c r="J4" s="143"/>
      <c r="K4" s="143" t="s">
        <v>73</v>
      </c>
      <c r="L4" s="144"/>
      <c r="M4" s="144"/>
      <c r="N4" s="143"/>
      <c r="O4" s="145" t="s">
        <v>74</v>
      </c>
      <c r="P4" s="146"/>
      <c r="Q4" s="146"/>
      <c r="R4" s="144"/>
      <c r="S4" s="145" t="s">
        <v>76</v>
      </c>
      <c r="T4" s="146"/>
      <c r="U4" s="146"/>
      <c r="V4" s="144"/>
      <c r="W4" s="145" t="s">
        <v>77</v>
      </c>
      <c r="X4" s="146"/>
      <c r="Y4" s="146"/>
      <c r="Z4" s="144"/>
      <c r="AA4" s="39" t="s">
        <v>60</v>
      </c>
      <c r="AB4" s="40" t="s">
        <v>61</v>
      </c>
      <c r="AC4" s="40" t="s">
        <v>62</v>
      </c>
      <c r="AD4" s="40" t="s">
        <v>63</v>
      </c>
      <c r="AE4" s="41" t="s">
        <v>64</v>
      </c>
      <c r="AF4" s="42" t="s">
        <v>65</v>
      </c>
    </row>
    <row r="5" spans="2:60" ht="15" customHeight="1" thickTop="1">
      <c r="B5" s="139" t="s">
        <v>70</v>
      </c>
      <c r="C5" s="55"/>
      <c r="D5" s="56"/>
      <c r="E5" s="56"/>
      <c r="F5" s="57"/>
      <c r="G5" s="61">
        <v>45773</v>
      </c>
      <c r="H5" s="62"/>
      <c r="I5" s="62"/>
      <c r="J5" s="51"/>
      <c r="K5" s="61">
        <v>45823</v>
      </c>
      <c r="L5" s="62"/>
      <c r="M5" s="62"/>
      <c r="N5" s="51"/>
      <c r="O5" s="61">
        <v>45773</v>
      </c>
      <c r="P5" s="62"/>
      <c r="Q5" s="62"/>
      <c r="R5" s="51"/>
      <c r="S5" s="61">
        <v>45823</v>
      </c>
      <c r="T5" s="62"/>
      <c r="U5" s="62"/>
      <c r="V5" s="51"/>
      <c r="W5" s="63">
        <v>45794</v>
      </c>
      <c r="X5" s="60"/>
      <c r="Y5" s="60"/>
      <c r="Z5" s="50"/>
      <c r="AA5" s="111" t="s">
        <v>87</v>
      </c>
      <c r="AB5" s="111">
        <v>13</v>
      </c>
      <c r="AC5" s="112">
        <f>SUM(H6+L6+P6+T6+X6)</f>
        <v>265</v>
      </c>
      <c r="AD5" s="112">
        <f>SUM(J6+N6+R6+V6+Z6)</f>
        <v>163</v>
      </c>
      <c r="AE5" s="112">
        <f>AC5-AD5</f>
        <v>102</v>
      </c>
      <c r="AF5" s="47">
        <v>2</v>
      </c>
    </row>
    <row r="6" spans="2:60" ht="24" customHeight="1">
      <c r="B6" s="136"/>
      <c r="C6" s="58"/>
      <c r="D6" s="59"/>
      <c r="E6" s="59"/>
      <c r="F6" s="60"/>
      <c r="G6" s="7" t="s">
        <v>10</v>
      </c>
      <c r="H6" s="11">
        <v>68</v>
      </c>
      <c r="I6" s="8"/>
      <c r="J6" s="9">
        <v>27</v>
      </c>
      <c r="K6" s="7" t="s">
        <v>10</v>
      </c>
      <c r="L6" s="11">
        <v>51</v>
      </c>
      <c r="M6" s="8"/>
      <c r="N6" s="9">
        <v>29</v>
      </c>
      <c r="O6" s="7" t="s">
        <v>10</v>
      </c>
      <c r="P6" s="11">
        <v>66</v>
      </c>
      <c r="Q6" s="8"/>
      <c r="R6" s="9">
        <v>19</v>
      </c>
      <c r="S6" s="7" t="s">
        <v>23</v>
      </c>
      <c r="T6" s="11">
        <v>31</v>
      </c>
      <c r="U6" s="8"/>
      <c r="V6" s="9">
        <v>51</v>
      </c>
      <c r="W6" s="7" t="s">
        <v>10</v>
      </c>
      <c r="X6" s="11">
        <v>49</v>
      </c>
      <c r="Y6" s="8"/>
      <c r="Z6" s="9">
        <v>37</v>
      </c>
      <c r="AA6" s="98"/>
      <c r="AB6" s="98"/>
      <c r="AC6" s="50"/>
      <c r="AD6" s="50"/>
      <c r="AE6" s="50"/>
      <c r="AF6" s="48"/>
    </row>
    <row r="7" spans="2:60" ht="15" customHeight="1">
      <c r="B7" s="134" t="s">
        <v>72</v>
      </c>
      <c r="C7" s="74">
        <v>45773</v>
      </c>
      <c r="D7" s="60"/>
      <c r="E7" s="60"/>
      <c r="F7" s="50"/>
      <c r="G7" s="75"/>
      <c r="H7" s="76"/>
      <c r="I7" s="76"/>
      <c r="J7" s="77"/>
      <c r="K7" s="63">
        <v>45773</v>
      </c>
      <c r="L7" s="60"/>
      <c r="M7" s="60"/>
      <c r="N7" s="50"/>
      <c r="O7" s="63">
        <v>45823</v>
      </c>
      <c r="P7" s="60"/>
      <c r="Q7" s="60"/>
      <c r="R7" s="50"/>
      <c r="S7" s="63">
        <v>45774</v>
      </c>
      <c r="T7" s="60"/>
      <c r="U7" s="60"/>
      <c r="V7" s="50"/>
      <c r="W7" s="63">
        <v>45823</v>
      </c>
      <c r="X7" s="60"/>
      <c r="Y7" s="60"/>
      <c r="Z7" s="50"/>
      <c r="AA7" s="104" t="s">
        <v>86</v>
      </c>
      <c r="AB7" s="104">
        <v>7</v>
      </c>
      <c r="AC7" s="79">
        <f>SUM(D8+L8+P8+T8+X8)</f>
        <v>165</v>
      </c>
      <c r="AD7" s="79">
        <f>SUM(F8+N8+R8+V8+Z8)</f>
        <v>281</v>
      </c>
      <c r="AE7" s="79">
        <f>AC7-AD7</f>
        <v>-116</v>
      </c>
      <c r="AF7" s="71">
        <v>5</v>
      </c>
    </row>
    <row r="8" spans="2:60" ht="24" customHeight="1">
      <c r="B8" s="136"/>
      <c r="C8" s="10" t="s">
        <v>23</v>
      </c>
      <c r="D8" s="11">
        <v>27</v>
      </c>
      <c r="E8" s="8"/>
      <c r="F8" s="9">
        <v>68</v>
      </c>
      <c r="G8" s="78"/>
      <c r="H8" s="59"/>
      <c r="I8" s="59"/>
      <c r="J8" s="60"/>
      <c r="K8" s="7" t="s">
        <v>23</v>
      </c>
      <c r="L8" s="11">
        <v>21</v>
      </c>
      <c r="M8" s="8"/>
      <c r="N8" s="9">
        <v>56</v>
      </c>
      <c r="O8" s="7" t="s">
        <v>10</v>
      </c>
      <c r="P8" s="11">
        <v>60</v>
      </c>
      <c r="Q8" s="8"/>
      <c r="R8" s="9">
        <v>38</v>
      </c>
      <c r="S8" s="7" t="s">
        <v>23</v>
      </c>
      <c r="T8" s="11">
        <v>27</v>
      </c>
      <c r="U8" s="8"/>
      <c r="V8" s="9">
        <v>67</v>
      </c>
      <c r="W8" s="7" t="s">
        <v>23</v>
      </c>
      <c r="X8" s="11">
        <v>30</v>
      </c>
      <c r="Y8" s="8"/>
      <c r="Z8" s="9">
        <v>52</v>
      </c>
      <c r="AA8" s="98"/>
      <c r="AB8" s="98"/>
      <c r="AC8" s="50"/>
      <c r="AD8" s="50"/>
      <c r="AE8" s="50"/>
      <c r="AF8" s="48"/>
    </row>
    <row r="9" spans="2:60" ht="15" customHeight="1">
      <c r="B9" s="137" t="s">
        <v>73</v>
      </c>
      <c r="C9" s="74">
        <v>45823</v>
      </c>
      <c r="D9" s="60"/>
      <c r="E9" s="60"/>
      <c r="F9" s="50"/>
      <c r="G9" s="63">
        <v>45773</v>
      </c>
      <c r="H9" s="60"/>
      <c r="I9" s="60"/>
      <c r="J9" s="50"/>
      <c r="K9" s="75"/>
      <c r="L9" s="76"/>
      <c r="M9" s="76"/>
      <c r="N9" s="77"/>
      <c r="O9" s="63">
        <v>45773</v>
      </c>
      <c r="P9" s="60"/>
      <c r="Q9" s="60"/>
      <c r="R9" s="50"/>
      <c r="S9" s="63">
        <v>45823</v>
      </c>
      <c r="T9" s="60"/>
      <c r="U9" s="60"/>
      <c r="V9" s="50"/>
      <c r="W9" s="63"/>
      <c r="X9" s="60"/>
      <c r="Y9" s="60"/>
      <c r="Z9" s="50"/>
      <c r="AA9" s="104" t="s">
        <v>90</v>
      </c>
      <c r="AB9" s="104">
        <v>8</v>
      </c>
      <c r="AC9" s="79">
        <f>SUM(D10+H10+P10+T10+X10)</f>
        <v>163</v>
      </c>
      <c r="AD9" s="79">
        <f>SUM(F10+J10+R10+V10)</f>
        <v>157</v>
      </c>
      <c r="AE9" s="79">
        <f t="shared" ref="AE9" si="0">AC9-AD9</f>
        <v>6</v>
      </c>
      <c r="AF9" s="71">
        <v>4</v>
      </c>
    </row>
    <row r="10" spans="2:60" ht="24" customHeight="1">
      <c r="B10" s="138"/>
      <c r="C10" s="10" t="s">
        <v>23</v>
      </c>
      <c r="D10" s="11">
        <v>29</v>
      </c>
      <c r="E10" s="8"/>
      <c r="F10" s="9">
        <v>51</v>
      </c>
      <c r="G10" s="7" t="s">
        <v>10</v>
      </c>
      <c r="H10" s="11">
        <v>56</v>
      </c>
      <c r="I10" s="8"/>
      <c r="J10" s="9">
        <v>21</v>
      </c>
      <c r="K10" s="78"/>
      <c r="L10" s="59"/>
      <c r="M10" s="59"/>
      <c r="N10" s="60"/>
      <c r="O10" s="7" t="s">
        <v>10</v>
      </c>
      <c r="P10" s="11">
        <v>61</v>
      </c>
      <c r="Q10" s="8"/>
      <c r="R10" s="9">
        <v>27</v>
      </c>
      <c r="S10" s="7" t="s">
        <v>23</v>
      </c>
      <c r="T10" s="11">
        <v>17</v>
      </c>
      <c r="U10" s="8"/>
      <c r="V10" s="9">
        <v>58</v>
      </c>
      <c r="W10" s="7" t="s">
        <v>13</v>
      </c>
      <c r="X10" s="11">
        <v>0</v>
      </c>
      <c r="Y10" s="8"/>
      <c r="Z10" s="9">
        <v>20</v>
      </c>
      <c r="AA10" s="98"/>
      <c r="AB10" s="98"/>
      <c r="AC10" s="50"/>
      <c r="AD10" s="50"/>
      <c r="AE10" s="50"/>
      <c r="AF10" s="48"/>
    </row>
    <row r="11" spans="2:60" ht="15" customHeight="1">
      <c r="B11" s="134" t="s">
        <v>75</v>
      </c>
      <c r="C11" s="74">
        <v>45773</v>
      </c>
      <c r="D11" s="60"/>
      <c r="E11" s="60"/>
      <c r="F11" s="50"/>
      <c r="G11" s="63">
        <v>45823</v>
      </c>
      <c r="H11" s="60"/>
      <c r="I11" s="60"/>
      <c r="J11" s="50"/>
      <c r="K11" s="63">
        <v>45773</v>
      </c>
      <c r="L11" s="60"/>
      <c r="M11" s="60"/>
      <c r="N11" s="50"/>
      <c r="O11" s="75"/>
      <c r="P11" s="76"/>
      <c r="Q11" s="76"/>
      <c r="R11" s="77"/>
      <c r="S11" s="63">
        <v>45774</v>
      </c>
      <c r="T11" s="60"/>
      <c r="U11" s="60"/>
      <c r="V11" s="50"/>
      <c r="W11" s="63">
        <v>45823</v>
      </c>
      <c r="X11" s="60"/>
      <c r="Y11" s="60"/>
      <c r="Z11" s="50"/>
      <c r="AA11" s="104" t="s">
        <v>91</v>
      </c>
      <c r="AB11" s="104">
        <v>5</v>
      </c>
      <c r="AC11" s="79">
        <f>SUM(D12+H12+L12+T12+X12)</f>
        <v>128</v>
      </c>
      <c r="AD11" s="79">
        <f>SUM(F12+J12+N12+V12+Z12)</f>
        <v>326</v>
      </c>
      <c r="AE11" s="79">
        <f t="shared" ref="AE11" si="1">AC11-AD11</f>
        <v>-198</v>
      </c>
      <c r="AF11" s="71">
        <v>6</v>
      </c>
    </row>
    <row r="12" spans="2:60" ht="24" customHeight="1">
      <c r="B12" s="136"/>
      <c r="C12" s="10" t="s">
        <v>23</v>
      </c>
      <c r="D12" s="11">
        <v>19</v>
      </c>
      <c r="E12" s="8"/>
      <c r="F12" s="9">
        <v>66</v>
      </c>
      <c r="G12" s="7" t="s">
        <v>23</v>
      </c>
      <c r="H12" s="11">
        <v>38</v>
      </c>
      <c r="I12" s="8"/>
      <c r="J12" s="9">
        <v>60</v>
      </c>
      <c r="K12" s="7" t="s">
        <v>23</v>
      </c>
      <c r="L12" s="11">
        <v>27</v>
      </c>
      <c r="M12" s="8"/>
      <c r="N12" s="9">
        <v>61</v>
      </c>
      <c r="O12" s="78"/>
      <c r="P12" s="59"/>
      <c r="Q12" s="59"/>
      <c r="R12" s="60"/>
      <c r="S12" s="7" t="s">
        <v>23</v>
      </c>
      <c r="T12" s="11">
        <v>18</v>
      </c>
      <c r="U12" s="8"/>
      <c r="V12" s="9">
        <v>84</v>
      </c>
      <c r="W12" s="7" t="s">
        <v>23</v>
      </c>
      <c r="X12" s="11">
        <v>26</v>
      </c>
      <c r="Y12" s="8"/>
      <c r="Z12" s="9">
        <v>55</v>
      </c>
      <c r="AA12" s="98"/>
      <c r="AB12" s="98"/>
      <c r="AC12" s="50"/>
      <c r="AD12" s="50"/>
      <c r="AE12" s="50"/>
      <c r="AF12" s="48"/>
    </row>
    <row r="13" spans="2:60" ht="15" customHeight="1">
      <c r="B13" s="134" t="s">
        <v>76</v>
      </c>
      <c r="C13" s="74">
        <v>45823</v>
      </c>
      <c r="D13" s="60"/>
      <c r="E13" s="60"/>
      <c r="F13" s="50"/>
      <c r="G13" s="63">
        <v>45774</v>
      </c>
      <c r="H13" s="60"/>
      <c r="I13" s="60"/>
      <c r="J13" s="50"/>
      <c r="K13" s="63">
        <v>45823</v>
      </c>
      <c r="L13" s="60"/>
      <c r="M13" s="60"/>
      <c r="N13" s="50"/>
      <c r="O13" s="63">
        <v>45774</v>
      </c>
      <c r="P13" s="60"/>
      <c r="Q13" s="60"/>
      <c r="R13" s="50"/>
      <c r="S13" s="75"/>
      <c r="T13" s="76"/>
      <c r="U13" s="76"/>
      <c r="V13" s="77"/>
      <c r="W13" s="63">
        <v>45822</v>
      </c>
      <c r="X13" s="60"/>
      <c r="Y13" s="60"/>
      <c r="Z13" s="50"/>
      <c r="AA13" s="104" t="s">
        <v>88</v>
      </c>
      <c r="AB13" s="104">
        <v>15</v>
      </c>
      <c r="AC13" s="79">
        <f>SUM(D14+H14+L14+P14+X14)</f>
        <v>312</v>
      </c>
      <c r="AD13" s="79">
        <f>SUM(F14+J14+N14+R14+Z14)</f>
        <v>124</v>
      </c>
      <c r="AE13" s="79">
        <f t="shared" ref="AE13" si="2">AC13-AD13</f>
        <v>188</v>
      </c>
      <c r="AF13" s="71">
        <v>1</v>
      </c>
    </row>
    <row r="14" spans="2:60" ht="24" customHeight="1">
      <c r="B14" s="136"/>
      <c r="C14" s="10" t="s">
        <v>10</v>
      </c>
      <c r="D14" s="11">
        <v>51</v>
      </c>
      <c r="E14" s="8"/>
      <c r="F14" s="9">
        <v>31</v>
      </c>
      <c r="G14" s="7" t="s">
        <v>10</v>
      </c>
      <c r="H14" s="11">
        <v>67</v>
      </c>
      <c r="I14" s="8"/>
      <c r="J14" s="9">
        <v>27</v>
      </c>
      <c r="K14" s="7" t="s">
        <v>10</v>
      </c>
      <c r="L14" s="11">
        <v>58</v>
      </c>
      <c r="M14" s="8"/>
      <c r="N14" s="9">
        <v>17</v>
      </c>
      <c r="O14" s="7" t="s">
        <v>10</v>
      </c>
      <c r="P14" s="11">
        <v>84</v>
      </c>
      <c r="Q14" s="8"/>
      <c r="R14" s="9">
        <v>18</v>
      </c>
      <c r="S14" s="78"/>
      <c r="T14" s="59"/>
      <c r="U14" s="59"/>
      <c r="V14" s="60"/>
      <c r="W14" s="7" t="s">
        <v>10</v>
      </c>
      <c r="X14" s="11">
        <v>52</v>
      </c>
      <c r="Y14" s="8"/>
      <c r="Z14" s="9">
        <v>31</v>
      </c>
      <c r="AA14" s="98"/>
      <c r="AB14" s="98"/>
      <c r="AC14" s="50"/>
      <c r="AD14" s="50"/>
      <c r="AE14" s="50"/>
      <c r="AF14" s="48"/>
    </row>
    <row r="15" spans="2:60" ht="15" customHeight="1">
      <c r="B15" s="134" t="s">
        <v>78</v>
      </c>
      <c r="C15" s="74">
        <v>45794</v>
      </c>
      <c r="D15" s="60"/>
      <c r="E15" s="60"/>
      <c r="F15" s="50"/>
      <c r="G15" s="63">
        <v>45823</v>
      </c>
      <c r="H15" s="60"/>
      <c r="I15" s="60"/>
      <c r="J15" s="50"/>
      <c r="K15" s="63"/>
      <c r="L15" s="60"/>
      <c r="M15" s="60"/>
      <c r="N15" s="50"/>
      <c r="O15" s="63">
        <v>45823</v>
      </c>
      <c r="P15" s="60"/>
      <c r="Q15" s="60"/>
      <c r="R15" s="50"/>
      <c r="S15" s="63">
        <v>45822</v>
      </c>
      <c r="T15" s="60"/>
      <c r="U15" s="60"/>
      <c r="V15" s="50"/>
      <c r="W15" s="75"/>
      <c r="X15" s="76"/>
      <c r="Y15" s="76"/>
      <c r="Z15" s="77"/>
      <c r="AA15" s="104" t="s">
        <v>89</v>
      </c>
      <c r="AB15" s="104">
        <v>11</v>
      </c>
      <c r="AC15" s="79">
        <f>SUM(D16+H16+P16+T16)</f>
        <v>175</v>
      </c>
      <c r="AD15" s="79">
        <f>SUM(F16+J16+N16+R16+V16)</f>
        <v>157</v>
      </c>
      <c r="AE15" s="79">
        <f>AC15-AD15</f>
        <v>18</v>
      </c>
      <c r="AF15" s="71">
        <v>3</v>
      </c>
    </row>
    <row r="16" spans="2:60" ht="24" customHeight="1" thickBot="1">
      <c r="B16" s="135"/>
      <c r="C16" s="12" t="s">
        <v>23</v>
      </c>
      <c r="D16" s="13">
        <v>37</v>
      </c>
      <c r="E16" s="14"/>
      <c r="F16" s="23">
        <v>49</v>
      </c>
      <c r="G16" s="15" t="s">
        <v>10</v>
      </c>
      <c r="H16" s="13">
        <v>52</v>
      </c>
      <c r="I16" s="14"/>
      <c r="J16" s="23">
        <v>30</v>
      </c>
      <c r="K16" s="15" t="s">
        <v>11</v>
      </c>
      <c r="L16" s="13">
        <v>20</v>
      </c>
      <c r="M16" s="14"/>
      <c r="N16" s="23">
        <v>0</v>
      </c>
      <c r="O16" s="15" t="s">
        <v>10</v>
      </c>
      <c r="P16" s="13">
        <v>55</v>
      </c>
      <c r="Q16" s="14"/>
      <c r="R16" s="23">
        <v>26</v>
      </c>
      <c r="S16" s="15" t="s">
        <v>23</v>
      </c>
      <c r="T16" s="13">
        <v>31</v>
      </c>
      <c r="U16" s="14"/>
      <c r="V16" s="23">
        <v>52</v>
      </c>
      <c r="W16" s="87"/>
      <c r="X16" s="88"/>
      <c r="Y16" s="88"/>
      <c r="Z16" s="89"/>
      <c r="AA16" s="107"/>
      <c r="AB16" s="107"/>
      <c r="AC16" s="101"/>
      <c r="AD16" s="101"/>
      <c r="AE16" s="101"/>
      <c r="AF16" s="103"/>
    </row>
    <row r="18" spans="2:59" s="2" customFormat="1" ht="18" customHeight="1">
      <c r="B18" s="16" t="s">
        <v>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 t="s">
        <v>18</v>
      </c>
      <c r="U18" s="16"/>
      <c r="V18" s="16"/>
      <c r="AY18" s="16"/>
      <c r="AZ18" s="16"/>
      <c r="BA18" s="16"/>
      <c r="BB18" s="16"/>
      <c r="BC18" s="16"/>
      <c r="BD18" s="16"/>
      <c r="BE18" s="16"/>
      <c r="BF18" s="16"/>
      <c r="BG18" s="16"/>
    </row>
    <row r="19" spans="2:59" s="2" customFormat="1" ht="18" customHeight="1" thickBot="1">
      <c r="B19" s="17" t="s">
        <v>5</v>
      </c>
      <c r="C19" s="90" t="s">
        <v>6</v>
      </c>
      <c r="D19" s="90"/>
      <c r="E19" s="90"/>
      <c r="F19" s="90"/>
      <c r="G19" s="90" t="s">
        <v>7</v>
      </c>
      <c r="H19" s="90"/>
      <c r="I19" s="90"/>
      <c r="J19" s="90"/>
      <c r="K19" s="90" t="s">
        <v>8</v>
      </c>
      <c r="L19" s="90"/>
      <c r="M19" s="90"/>
      <c r="N19" s="90"/>
      <c r="O19" s="90" t="s">
        <v>9</v>
      </c>
      <c r="P19" s="90"/>
      <c r="Q19" s="90"/>
      <c r="R19" s="90"/>
      <c r="S19" s="16"/>
      <c r="T19" s="18" t="s">
        <v>19</v>
      </c>
      <c r="U19" s="18"/>
      <c r="V19" s="18"/>
      <c r="AY19" s="18"/>
      <c r="AZ19" s="18"/>
      <c r="BA19" s="18"/>
      <c r="BB19" s="18"/>
      <c r="BC19" s="18"/>
      <c r="BD19" s="18"/>
      <c r="BE19" s="18"/>
      <c r="BF19" s="18"/>
      <c r="BG19" s="18"/>
    </row>
    <row r="20" spans="2:59" s="2" customFormat="1" ht="18" customHeight="1" thickTop="1">
      <c r="B20" s="19" t="s">
        <v>10</v>
      </c>
      <c r="C20" s="95" t="s">
        <v>11</v>
      </c>
      <c r="D20" s="95"/>
      <c r="E20" s="95"/>
      <c r="F20" s="95"/>
      <c r="G20" s="96" t="s">
        <v>12</v>
      </c>
      <c r="H20" s="96"/>
      <c r="I20" s="96"/>
      <c r="J20" s="96"/>
      <c r="K20" s="95" t="s">
        <v>23</v>
      </c>
      <c r="L20" s="95"/>
      <c r="M20" s="95"/>
      <c r="N20" s="95"/>
      <c r="O20" s="97" t="s">
        <v>13</v>
      </c>
      <c r="P20" s="97"/>
      <c r="Q20" s="97"/>
      <c r="R20" s="95"/>
      <c r="S20" s="16"/>
      <c r="T20" s="18" t="s">
        <v>20</v>
      </c>
      <c r="U20" s="18"/>
      <c r="V20" s="18"/>
      <c r="AY20" s="18"/>
      <c r="AZ20" s="18"/>
      <c r="BA20" s="18"/>
      <c r="BB20" s="18"/>
      <c r="BC20" s="18"/>
      <c r="BD20" s="18"/>
      <c r="BE20" s="18"/>
      <c r="BF20" s="18"/>
      <c r="BG20" s="18"/>
    </row>
    <row r="21" spans="2:59" s="2" customFormat="1" ht="18" customHeight="1">
      <c r="B21" s="20" t="s">
        <v>14</v>
      </c>
      <c r="C21" s="94" t="s">
        <v>14</v>
      </c>
      <c r="D21" s="94"/>
      <c r="E21" s="94"/>
      <c r="F21" s="94"/>
      <c r="G21" s="94" t="s">
        <v>15</v>
      </c>
      <c r="H21" s="94"/>
      <c r="I21" s="94"/>
      <c r="J21" s="94"/>
      <c r="K21" s="94" t="s">
        <v>16</v>
      </c>
      <c r="L21" s="94"/>
      <c r="M21" s="94"/>
      <c r="N21" s="94"/>
      <c r="O21" s="94" t="s">
        <v>17</v>
      </c>
      <c r="P21" s="94"/>
      <c r="Q21" s="94"/>
      <c r="R21" s="94"/>
      <c r="S21" s="16"/>
      <c r="T21" s="18" t="s">
        <v>21</v>
      </c>
      <c r="U21" s="18"/>
      <c r="V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spans="2:59" s="2" customFormat="1" ht="18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2:59" s="2" customFormat="1" ht="18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2:59" s="2" customFormat="1" ht="18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2:59" s="2" customFormat="1" ht="18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2:59" s="2" customFormat="1" ht="18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2:59" s="2" customFormat="1" ht="18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2:59" s="2" customFormat="1" ht="18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2:59" ht="18" customHeight="1">
      <c r="B29" s="1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2:59" ht="18" customHeight="1"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2:59" ht="18" customHeight="1">
      <c r="B31" s="1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2:59" ht="18" customHeight="1">
      <c r="B32" s="1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ht="18" customHeight="1">
      <c r="B33" s="1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2:33" ht="18" customHeight="1"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2:33" ht="18" customHeight="1">
      <c r="B35" s="1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2:33" ht="18" customHeight="1">
      <c r="B36" s="1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2:33" ht="18" customHeight="1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3" ht="18" customHeight="1">
      <c r="B38" s="1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2:33" ht="18" customHeight="1">
      <c r="B39" s="1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2:33" ht="18" customHeight="1">
      <c r="B40" s="1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2:33" ht="18" customHeight="1">
      <c r="B41" s="1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2:33" ht="18" customHeight="1">
      <c r="B42" s="16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2:33" ht="18" customHeight="1">
      <c r="B43" s="1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2:33" ht="18" customHeight="1">
      <c r="B44" s="16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2:33" ht="18" customHeight="1">
      <c r="B45" s="1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2:33" ht="18" customHeight="1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2:33" ht="18" customHeight="1">
      <c r="B47" s="1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33" ht="18" customHeight="1">
      <c r="B48" s="16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2:33" ht="18" customHeight="1">
      <c r="B49" s="1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2:33" ht="18" customHeight="1">
      <c r="B50" s="1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2:33" ht="18" customHeight="1">
      <c r="B51" s="1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2:33" ht="18" customHeight="1">
      <c r="B52" s="16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2:33" ht="18" customHeight="1">
      <c r="B53" s="1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2:33" ht="18" customHeight="1">
      <c r="B54" s="16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2:33" ht="18" customHeight="1">
      <c r="B55" s="16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2:33" ht="18" customHeight="1">
      <c r="B56" s="16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2:33" ht="18" customHeight="1">
      <c r="B57" s="16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2:33" ht="18" customHeight="1"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2:33" ht="18" customHeight="1">
      <c r="B59" s="1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2:33" ht="18" customHeight="1"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2:33" ht="18" customHeight="1">
      <c r="B61" s="16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2:33" ht="18" customHeight="1">
      <c r="B62" s="16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ht="18" customHeight="1"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2:33" ht="18" customHeight="1">
      <c r="B64" s="1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2:33" ht="18" customHeight="1">
      <c r="B65" s="1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2:33" ht="18" customHeight="1">
      <c r="B66" s="16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2:33" ht="18" customHeight="1">
      <c r="B67" s="16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2:33" ht="18" customHeight="1">
      <c r="B68" s="16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ht="18" customHeight="1">
      <c r="B69" s="16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2:33" ht="18" customHeight="1">
      <c r="B70" s="1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2:33" ht="18" customHeight="1">
      <c r="B71" s="16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2:33" ht="18" customHeight="1">
      <c r="B72" s="16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2:33" ht="18" customHeight="1">
      <c r="B73" s="16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2:33" ht="18" customHeight="1">
      <c r="B74" s="1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2:33" ht="18" customHeight="1">
      <c r="B75" s="16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2:33" ht="18" customHeight="1">
      <c r="B76" s="16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2:33" ht="18" customHeight="1">
      <c r="B77" s="16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2:33" ht="18" customHeight="1">
      <c r="B78" s="1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2:33" ht="18" customHeight="1">
      <c r="B79" s="16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2:33" ht="18" customHeight="1">
      <c r="B80" s="16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2:33" ht="18" customHeight="1">
      <c r="B81" s="16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2:33" ht="18" customHeight="1">
      <c r="B82" s="16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2:33" ht="18" customHeight="1">
      <c r="B83" s="1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2:33" ht="18" customHeight="1">
      <c r="B84" s="16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2:33" ht="18" customHeight="1">
      <c r="B85" s="16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2:33" ht="18" customHeight="1">
      <c r="B86" s="16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2:33" ht="18" customHeight="1">
      <c r="B87" s="16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2:33" ht="18" customHeight="1">
      <c r="B88" s="16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2:33" ht="18" customHeight="1">
      <c r="B89" s="16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2:33" ht="18" customHeight="1">
      <c r="B90" s="16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2:33" ht="18" customHeight="1">
      <c r="B91" s="16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2:33" ht="18" customHeight="1">
      <c r="B92" s="16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2:33" ht="18" customHeight="1">
      <c r="B93" s="16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2:33" ht="18" customHeight="1">
      <c r="B94" s="16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2:33" ht="18" customHeight="1">
      <c r="B95" s="16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2:33" ht="18" customHeight="1">
      <c r="B96" s="16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2:33" ht="18" customHeight="1">
      <c r="B97" s="16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2:33" ht="18" customHeight="1">
      <c r="B98" s="16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2:33" ht="18" customHeight="1">
      <c r="B99" s="16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2:33" ht="18" customHeight="1">
      <c r="B100" s="16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2:33" ht="18" customHeight="1">
      <c r="B101" s="16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2:33" ht="18" customHeight="1">
      <c r="B102" s="16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2:33" ht="18" customHeight="1">
      <c r="B103" s="16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2:33" ht="18" customHeight="1">
      <c r="B104" s="16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spans="2:33" ht="18" customHeight="1">
      <c r="B105" s="16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2:33" ht="18" customHeight="1">
      <c r="B106" s="1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2:33" ht="18" customHeight="1">
      <c r="B107" s="16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2:33" ht="18" customHeight="1">
      <c r="B108" s="16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2:33" ht="18" customHeight="1">
      <c r="B109" s="16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2:33" ht="18" customHeight="1">
      <c r="B110" s="16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ht="18" customHeight="1">
      <c r="B111" s="16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ht="18" customHeight="1">
      <c r="B112" s="16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2:33" ht="18" customHeight="1">
      <c r="B113" s="16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</sheetData>
  <mergeCells count="98">
    <mergeCell ref="B1:AF1"/>
    <mergeCell ref="C3:H3"/>
    <mergeCell ref="C4:F4"/>
    <mergeCell ref="G4:J4"/>
    <mergeCell ref="K4:N4"/>
    <mergeCell ref="O4:R4"/>
    <mergeCell ref="S4:V4"/>
    <mergeCell ref="W4:Z4"/>
    <mergeCell ref="B5:B6"/>
    <mergeCell ref="G5:J5"/>
    <mergeCell ref="K5:N5"/>
    <mergeCell ref="O5:R5"/>
    <mergeCell ref="AD5:AD6"/>
    <mergeCell ref="C5:F6"/>
    <mergeCell ref="AC5:AC6"/>
    <mergeCell ref="W5:Z5"/>
    <mergeCell ref="AA5:AA6"/>
    <mergeCell ref="AB5:AB6"/>
    <mergeCell ref="S5:V5"/>
    <mergeCell ref="AE5:AE6"/>
    <mergeCell ref="AC7:AC8"/>
    <mergeCell ref="AD7:AD8"/>
    <mergeCell ref="AE7:AE8"/>
    <mergeCell ref="AF7:AF8"/>
    <mergeCell ref="AF5:AF6"/>
    <mergeCell ref="B7:B8"/>
    <mergeCell ref="C7:F7"/>
    <mergeCell ref="S9:V9"/>
    <mergeCell ref="AF9:AF10"/>
    <mergeCell ref="AC9:AC10"/>
    <mergeCell ref="AD9:AD10"/>
    <mergeCell ref="AE9:AE10"/>
    <mergeCell ref="B9:B10"/>
    <mergeCell ref="C9:F9"/>
    <mergeCell ref="G9:J9"/>
    <mergeCell ref="K9:N10"/>
    <mergeCell ref="O9:R9"/>
    <mergeCell ref="O7:R7"/>
    <mergeCell ref="G7:J8"/>
    <mergeCell ref="K7:N7"/>
    <mergeCell ref="B11:B12"/>
    <mergeCell ref="C11:F11"/>
    <mergeCell ref="G11:J11"/>
    <mergeCell ref="K11:N11"/>
    <mergeCell ref="O11:R12"/>
    <mergeCell ref="AC11:AC12"/>
    <mergeCell ref="AD11:AD12"/>
    <mergeCell ref="AE11:AE12"/>
    <mergeCell ref="S7:V7"/>
    <mergeCell ref="W7:Z7"/>
    <mergeCell ref="AA7:AA8"/>
    <mergeCell ref="AB7:AB8"/>
    <mergeCell ref="AA11:AA12"/>
    <mergeCell ref="AB11:AB12"/>
    <mergeCell ref="W9:Z9"/>
    <mergeCell ref="AA9:AA10"/>
    <mergeCell ref="AB9:AB10"/>
    <mergeCell ref="AF11:AF12"/>
    <mergeCell ref="B13:B14"/>
    <mergeCell ref="C13:F13"/>
    <mergeCell ref="G13:J13"/>
    <mergeCell ref="K13:N13"/>
    <mergeCell ref="O13:R13"/>
    <mergeCell ref="S13:V14"/>
    <mergeCell ref="AF13:AF14"/>
    <mergeCell ref="AC13:AC14"/>
    <mergeCell ref="AD13:AD14"/>
    <mergeCell ref="AE13:AE14"/>
    <mergeCell ref="S11:V11"/>
    <mergeCell ref="W11:Z11"/>
    <mergeCell ref="W13:Z13"/>
    <mergeCell ref="AA13:AA14"/>
    <mergeCell ref="AB13:AB14"/>
    <mergeCell ref="B15:B16"/>
    <mergeCell ref="C15:F15"/>
    <mergeCell ref="G15:J15"/>
    <mergeCell ref="K15:N15"/>
    <mergeCell ref="O15:R15"/>
    <mergeCell ref="AC15:AC16"/>
    <mergeCell ref="AD15:AD16"/>
    <mergeCell ref="AE15:AE16"/>
    <mergeCell ref="AF15:AF16"/>
    <mergeCell ref="C19:F19"/>
    <mergeCell ref="G19:J19"/>
    <mergeCell ref="K19:N19"/>
    <mergeCell ref="O19:R19"/>
    <mergeCell ref="S15:V15"/>
    <mergeCell ref="W15:Z16"/>
    <mergeCell ref="AA15:AA16"/>
    <mergeCell ref="AB15:AB16"/>
    <mergeCell ref="C20:F20"/>
    <mergeCell ref="G20:J20"/>
    <mergeCell ref="K20:N20"/>
    <mergeCell ref="O20:R20"/>
    <mergeCell ref="C21:F21"/>
    <mergeCell ref="G21:J21"/>
    <mergeCell ref="K21:N21"/>
    <mergeCell ref="O21:R21"/>
  </mergeCells>
  <phoneticPr fontId="1"/>
  <pageMargins left="0.11811023622047245" right="0" top="0.74803149606299213" bottom="0.15748031496062992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１部</vt:lpstr>
      <vt:lpstr>２部</vt:lpstr>
      <vt:lpstr>3部Ａ</vt:lpstr>
      <vt:lpstr>3部Ｂ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宮田正</dc:creator>
  <cp:lastModifiedBy>Takaya Yamanaka</cp:lastModifiedBy>
  <cp:lastPrinted>2025-04-27T09:43:49Z</cp:lastPrinted>
  <dcterms:created xsi:type="dcterms:W3CDTF">2017-07-20T09:31:53Z</dcterms:created>
  <dcterms:modified xsi:type="dcterms:W3CDTF">2025-06-15T10:41:26Z</dcterms:modified>
</cp:coreProperties>
</file>